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320" windowHeight="10575"/>
  </bookViews>
  <sheets>
    <sheet name="CRONOGRAMA 29.05.2018" sheetId="1" r:id="rId1"/>
  </sheets>
  <definedNames>
    <definedName name="_xlnm.Print_Area" localSheetId="0">'CRONOGRAMA 29.05.2018'!$A$1:$I$32</definedName>
  </definedNames>
  <calcPr calcId="124519" concurrentCalc="0"/>
</workbook>
</file>

<file path=xl/calcChain.xml><?xml version="1.0" encoding="utf-8"?>
<calcChain xmlns="http://schemas.openxmlformats.org/spreadsheetml/2006/main">
  <c r="F18" i="1"/>
  <c r="H20"/>
  <c r="D19" l="1"/>
  <c r="F13"/>
  <c r="D20"/>
  <c r="H15"/>
  <c r="H16"/>
  <c r="H17"/>
  <c r="H18"/>
  <c r="H13"/>
  <c r="H14"/>
  <c r="H19"/>
  <c r="I19"/>
  <c r="F14"/>
  <c r="F15"/>
  <c r="F16"/>
  <c r="F17"/>
  <c r="F19"/>
  <c r="G19"/>
  <c r="G20"/>
  <c r="I20"/>
  <c r="F20"/>
  <c r="E13"/>
  <c r="E14"/>
  <c r="E15"/>
  <c r="E16"/>
  <c r="E17"/>
  <c r="E18"/>
  <c r="E19"/>
</calcChain>
</file>

<file path=xl/sharedStrings.xml><?xml version="1.0" encoding="utf-8"?>
<sst xmlns="http://schemas.openxmlformats.org/spreadsheetml/2006/main" count="34" uniqueCount="34">
  <si>
    <t>CRONOGRAMA FÍSICO- FINANCEIRO</t>
  </si>
  <si>
    <t xml:space="preserve">VALOR </t>
  </si>
  <si>
    <t>PESO</t>
  </si>
  <si>
    <t>CRONOGRAMA DE EXECUÇÃO</t>
  </si>
  <si>
    <t>ITEM</t>
  </si>
  <si>
    <t>TOTAL</t>
  </si>
  <si>
    <t>(%)</t>
  </si>
  <si>
    <t>MÊS 01</t>
  </si>
  <si>
    <t>MÊS 02</t>
  </si>
  <si>
    <t>VALOR PARCIAL</t>
  </si>
  <si>
    <t>VALOR ACUMULADO</t>
  </si>
  <si>
    <t xml:space="preserve"> Obs: Valores em Reais.</t>
  </si>
  <si>
    <t xml:space="preserve">DESCRIMINAÇÃO </t>
  </si>
  <si>
    <t>EDMUNDO DE J. ARAUJO JUNIOR</t>
  </si>
  <si>
    <t>1.</t>
  </si>
  <si>
    <t>2.</t>
  </si>
  <si>
    <t>3.</t>
  </si>
  <si>
    <t>4.</t>
  </si>
  <si>
    <t>5.</t>
  </si>
  <si>
    <t>Engenheiro Civil/CREA 053.875-8</t>
  </si>
  <si>
    <t xml:space="preserve">       PREFEITURA MUNICIPAL DE GASPAR</t>
  </si>
  <si>
    <t>6.</t>
  </si>
  <si>
    <t>ANDAIME</t>
  </si>
  <si>
    <t>INSTALAÇÕES, TRANSPORTE E LOCAÇÃO DE PESSOAL</t>
  </si>
  <si>
    <t>CALHAS E RUFOS NOVOS PARA READEQUAÇÃO NOS FUNDOS DO CDI</t>
  </si>
  <si>
    <t>LIMPEZA FINAL DA OBRA</t>
  </si>
  <si>
    <t>REVISÃO/MANUTENÇÃO DAS CALHAS E DUTOS DE DESCIDA NA PARTE FRONTAL DO CDI</t>
  </si>
  <si>
    <t>Gaspar, 13 de junho de 2018.</t>
  </si>
  <si>
    <t xml:space="preserve"> Prazo de Execução: 60 dias</t>
  </si>
  <si>
    <t>DESMONTE, REMOÇÃO E RECOLOCAÇÃO DAS CALHAS, RUFOS E TELHAS NOS FUNDOS DO CDI</t>
  </si>
  <si>
    <t>END.: RUA FREI SOLANO, 3693</t>
  </si>
  <si>
    <t>BAIRRO : GASPARINHO - GASPAR/SC</t>
  </si>
  <si>
    <t>OBRA: REFORMA, RESTAURAÇÃO E REVISÃO DE CALHAS E DUTOS DE DESCIDA DE ÁGUAS PLUVIAIS, E MANUTENÇÃO DE COBERTURA METÁLICA - CDI FÁTIMA REGINA</t>
  </si>
  <si>
    <t xml:space="preserve">        Secretaria de Planejamento e Desenvolvimento</t>
  </si>
</sst>
</file>

<file path=xl/styles.xml><?xml version="1.0" encoding="utf-8"?>
<styleSheet xmlns="http://schemas.openxmlformats.org/spreadsheetml/2006/main">
  <numFmts count="1">
    <numFmt numFmtId="177" formatCode="_(* #,##0.00_);_(* \(#,##0.00\);_(* &quot;-&quot;??_);_(@_)"/>
  </numFmts>
  <fonts count="22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1"/>
      <name val="Arial Narrow"/>
      <family val="2"/>
    </font>
    <font>
      <b/>
      <sz val="12"/>
      <name val="Arial Narrow"/>
      <family val="2"/>
    </font>
    <font>
      <i/>
      <sz val="10"/>
      <name val="Arial Narrow"/>
      <family val="2"/>
    </font>
    <font>
      <sz val="12"/>
      <name val="Arial Narrow"/>
      <family val="2"/>
    </font>
    <font>
      <b/>
      <sz val="12.5"/>
      <name val="Arial Narrow"/>
      <family val="2"/>
    </font>
    <font>
      <sz val="12.5"/>
      <name val="Arial Narrow"/>
      <family val="2"/>
    </font>
    <font>
      <i/>
      <sz val="11"/>
      <name val="Arial Narrow"/>
      <family val="2"/>
    </font>
    <font>
      <b/>
      <sz val="15"/>
      <name val="Arial Narrow"/>
      <family val="2"/>
    </font>
    <font>
      <i/>
      <sz val="12.5"/>
      <name val="Arial Narrow"/>
      <family val="2"/>
    </font>
    <font>
      <b/>
      <sz val="14.5"/>
      <name val="Arial Narrow"/>
      <family val="2"/>
    </font>
    <font>
      <b/>
      <sz val="12.5"/>
      <name val="Arial"/>
      <family val="2"/>
    </font>
    <font>
      <sz val="11"/>
      <name val="Arial"/>
      <family val="2"/>
    </font>
    <font>
      <b/>
      <sz val="13.5"/>
      <name val="Arial Narrow"/>
      <family val="2"/>
    </font>
    <font>
      <b/>
      <i/>
      <sz val="12.5"/>
      <name val="Arial Narrow"/>
      <family val="2"/>
    </font>
    <font>
      <sz val="11.5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77" fontId="1" fillId="0" borderId="0" applyFont="0" applyFill="0" applyBorder="0" applyAlignment="0" applyProtection="0"/>
  </cellStyleXfs>
  <cellXfs count="74">
    <xf numFmtId="0" fontId="0" fillId="0" borderId="0" xfId="0"/>
    <xf numFmtId="177" fontId="1" fillId="0" borderId="0" xfId="2"/>
    <xf numFmtId="177" fontId="2" fillId="0" borderId="0" xfId="2" applyFont="1" applyFill="1" applyBorder="1"/>
    <xf numFmtId="9" fontId="2" fillId="0" borderId="0" xfId="1" applyNumberFormat="1" applyFont="1" applyFill="1" applyBorder="1" applyAlignment="1">
      <alignment horizontal="center"/>
    </xf>
    <xf numFmtId="10" fontId="1" fillId="0" borderId="0" xfId="2" applyNumberFormat="1" applyFill="1" applyBorder="1"/>
    <xf numFmtId="0" fontId="2" fillId="0" borderId="0" xfId="0" applyFont="1" applyFill="1" applyBorder="1" applyAlignment="1">
      <alignment horizontal="left"/>
    </xf>
    <xf numFmtId="177" fontId="0" fillId="0" borderId="0" xfId="0" applyNumberFormat="1"/>
    <xf numFmtId="0" fontId="0" fillId="0" borderId="0" xfId="0" applyBorder="1"/>
    <xf numFmtId="177" fontId="4" fillId="0" borderId="0" xfId="2" applyFont="1" applyFill="1" applyBorder="1" applyAlignment="1"/>
    <xf numFmtId="177" fontId="2" fillId="0" borderId="0" xfId="2" applyFont="1" applyFill="1" applyBorder="1" applyAlignment="1"/>
    <xf numFmtId="177" fontId="5" fillId="0" borderId="0" xfId="2" applyFont="1" applyAlignment="1"/>
    <xf numFmtId="177" fontId="5" fillId="0" borderId="0" xfId="2" applyFont="1" applyFill="1" applyBorder="1" applyAlignment="1"/>
    <xf numFmtId="0" fontId="0" fillId="0" borderId="0" xfId="0" applyAlignment="1"/>
    <xf numFmtId="177" fontId="3" fillId="0" borderId="0" xfId="2" applyFont="1" applyFill="1" applyBorder="1" applyAlignment="1"/>
    <xf numFmtId="0" fontId="6" fillId="0" borderId="0" xfId="0" applyFont="1"/>
    <xf numFmtId="0" fontId="9" fillId="0" borderId="0" xfId="0" applyFont="1" applyAlignment="1">
      <alignment horizontal="left"/>
    </xf>
    <xf numFmtId="0" fontId="8" fillId="0" borderId="0" xfId="0" applyFont="1" applyAlignment="1"/>
    <xf numFmtId="177" fontId="12" fillId="0" borderId="1" xfId="2" applyFont="1" applyFill="1" applyBorder="1"/>
    <xf numFmtId="9" fontId="12" fillId="0" borderId="1" xfId="1" applyFont="1" applyFill="1" applyBorder="1"/>
    <xf numFmtId="0" fontId="17" fillId="0" borderId="0" xfId="0" applyFont="1"/>
    <xf numFmtId="0" fontId="18" fillId="0" borderId="0" xfId="0" applyFont="1"/>
    <xf numFmtId="177" fontId="12" fillId="2" borderId="1" xfId="2" applyNumberFormat="1" applyFont="1" applyFill="1" applyBorder="1"/>
    <xf numFmtId="9" fontId="12" fillId="2" borderId="1" xfId="1" applyFont="1" applyFill="1" applyBorder="1"/>
    <xf numFmtId="177" fontId="12" fillId="2" borderId="1" xfId="2" applyFont="1" applyFill="1" applyBorder="1"/>
    <xf numFmtId="0" fontId="19" fillId="2" borderId="1" xfId="0" applyFont="1" applyFill="1" applyBorder="1" applyAlignment="1">
      <alignment horizontal="center" vertical="center"/>
    </xf>
    <xf numFmtId="9" fontId="20" fillId="0" borderId="2" xfId="1" applyNumberFormat="1" applyFont="1" applyFill="1" applyBorder="1" applyAlignment="1">
      <alignment horizontal="center"/>
    </xf>
    <xf numFmtId="177" fontId="11" fillId="3" borderId="2" xfId="2" applyFont="1" applyFill="1" applyBorder="1"/>
    <xf numFmtId="10" fontId="12" fillId="2" borderId="2" xfId="2" applyNumberFormat="1" applyFont="1" applyFill="1" applyBorder="1"/>
    <xf numFmtId="10" fontId="12" fillId="2" borderId="2" xfId="1" applyNumberFormat="1" applyFont="1" applyFill="1" applyBorder="1"/>
    <xf numFmtId="9" fontId="19" fillId="0" borderId="3" xfId="1" applyNumberFormat="1" applyFont="1" applyFill="1" applyBorder="1" applyAlignment="1">
      <alignment horizontal="center"/>
    </xf>
    <xf numFmtId="177" fontId="19" fillId="0" borderId="3" xfId="2" applyFont="1" applyFill="1" applyBorder="1"/>
    <xf numFmtId="10" fontId="19" fillId="2" borderId="3" xfId="2" applyNumberFormat="1" applyFont="1" applyFill="1" applyBorder="1"/>
    <xf numFmtId="10" fontId="19" fillId="2" borderId="3" xfId="1" applyNumberFormat="1" applyFont="1" applyFill="1" applyBorder="1"/>
    <xf numFmtId="0" fontId="19" fillId="3" borderId="2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/>
    </xf>
    <xf numFmtId="0" fontId="19" fillId="2" borderId="8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  <xf numFmtId="177" fontId="19" fillId="2" borderId="1" xfId="2" applyFont="1" applyFill="1" applyBorder="1" applyAlignment="1">
      <alignment horizontal="center" vertical="center"/>
    </xf>
    <xf numFmtId="10" fontId="12" fillId="0" borderId="0" xfId="2" applyNumberFormat="1" applyFont="1" applyFill="1" applyBorder="1" applyAlignment="1">
      <alignment horizontal="righ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9" fillId="2" borderId="7" xfId="0" applyFont="1" applyFill="1" applyBorder="1" applyAlignment="1">
      <alignment horizontal="left"/>
    </xf>
    <xf numFmtId="0" fontId="19" fillId="2" borderId="3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9" fillId="2" borderId="2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left" vertical="center"/>
    </xf>
    <xf numFmtId="177" fontId="19" fillId="3" borderId="5" xfId="2" applyFont="1" applyFill="1" applyBorder="1" applyAlignment="1">
      <alignment horizontal="center" vertical="center"/>
    </xf>
    <xf numFmtId="177" fontId="19" fillId="3" borderId="6" xfId="2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10" fontId="21" fillId="0" borderId="0" xfId="2" applyNumberFormat="1" applyFont="1" applyFill="1" applyBorder="1" applyAlignment="1">
      <alignment horizontal="righ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5" fillId="0" borderId="9" xfId="0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5" fillId="0" borderId="4" xfId="0" applyFont="1" applyFill="1" applyBorder="1" applyAlignment="1">
      <alignment horizontal="center" vertical="center"/>
    </xf>
    <xf numFmtId="177" fontId="11" fillId="0" borderId="2" xfId="2" applyFont="1" applyFill="1" applyBorder="1" applyAlignment="1">
      <alignment horizontal="center" vertical="center"/>
    </xf>
    <xf numFmtId="177" fontId="19" fillId="2" borderId="3" xfId="2" applyFont="1" applyFill="1" applyBorder="1" applyAlignment="1">
      <alignment horizontal="center" vertical="center"/>
    </xf>
    <xf numFmtId="10" fontId="15" fillId="0" borderId="1" xfId="1" applyNumberFormat="1" applyFont="1" applyFill="1" applyBorder="1" applyAlignment="1">
      <alignment horizontal="right" vertical="center"/>
    </xf>
    <xf numFmtId="177" fontId="15" fillId="0" borderId="1" xfId="2" applyNumberFormat="1" applyFont="1" applyFill="1" applyBorder="1" applyAlignment="1">
      <alignment horizontal="right" vertical="center"/>
    </xf>
    <xf numFmtId="177" fontId="19" fillId="3" borderId="11" xfId="2" applyFont="1" applyFill="1" applyBorder="1" applyAlignment="1">
      <alignment horizontal="center" vertical="center"/>
    </xf>
    <xf numFmtId="10" fontId="21" fillId="0" borderId="0" xfId="2" applyNumberFormat="1" applyFont="1" applyFill="1" applyBorder="1" applyAlignment="1"/>
    <xf numFmtId="0" fontId="19" fillId="0" borderId="0" xfId="0" applyFont="1" applyAlignment="1">
      <alignment vertical="center"/>
    </xf>
    <xf numFmtId="0" fontId="12" fillId="0" borderId="0" xfId="0" applyFont="1" applyAlignment="1"/>
    <xf numFmtId="0" fontId="16" fillId="0" borderId="0" xfId="0" applyFont="1" applyAlignment="1">
      <alignment horizontal="left" wrapText="1"/>
    </xf>
    <xf numFmtId="177" fontId="12" fillId="0" borderId="1" xfId="2" applyNumberFormat="1" applyFont="1" applyFill="1" applyBorder="1" applyAlignment="1">
      <alignment horizontal="center"/>
    </xf>
    <xf numFmtId="0" fontId="14" fillId="0" borderId="0" xfId="0" applyFont="1" applyBorder="1" applyAlignment="1"/>
    <xf numFmtId="0" fontId="14" fillId="0" borderId="12" xfId="0" applyFont="1" applyBorder="1" applyAlignment="1">
      <alignment horizontal="center"/>
    </xf>
  </cellXfs>
  <cellStyles count="3">
    <cellStyle name="Normal" xfId="0" builtinId="0"/>
    <cellStyle name="Porcentagem" xfId="1" builtinId="5"/>
    <cellStyle name="Separador de milhares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P49"/>
  <sheetViews>
    <sheetView tabSelected="1" zoomScaleSheetLayoutView="85" zoomScalePageLayoutView="90" workbookViewId="0">
      <selection activeCell="J5" sqref="J5"/>
    </sheetView>
  </sheetViews>
  <sheetFormatPr defaultColWidth="0.140625" defaultRowHeight="12.75"/>
  <cols>
    <col min="1" max="1" width="11.42578125" customWidth="1"/>
    <col min="2" max="2" width="5.85546875" customWidth="1"/>
    <col min="3" max="3" width="50.85546875" customWidth="1"/>
    <col min="4" max="4" width="14.28515625" customWidth="1"/>
    <col min="5" max="5" width="14.5703125" customWidth="1"/>
    <col min="6" max="6" width="15.28515625" style="1" customWidth="1"/>
    <col min="7" max="7" width="12.7109375" style="1" customWidth="1"/>
    <col min="8" max="8" width="15.28515625" customWidth="1"/>
    <col min="9" max="9" width="12.7109375" customWidth="1"/>
    <col min="10" max="10" width="15.28515625" customWidth="1"/>
    <col min="11" max="11" width="12.7109375" customWidth="1"/>
    <col min="12" max="12" width="2.28515625" customWidth="1"/>
    <col min="13" max="13" width="3" customWidth="1"/>
    <col min="14" max="14" width="2.140625" customWidth="1"/>
    <col min="15" max="15" width="2.7109375" customWidth="1"/>
    <col min="17" max="17" width="1.85546875" customWidth="1"/>
    <col min="32" max="32" width="0" hidden="1" customWidth="1"/>
    <col min="33" max="68" width="0.140625" hidden="1" customWidth="1"/>
  </cols>
  <sheetData>
    <row r="1" spans="1:11" ht="21" customHeight="1">
      <c r="C1" s="19" t="s">
        <v>20</v>
      </c>
      <c r="D1" s="19"/>
      <c r="E1" s="19"/>
    </row>
    <row r="2" spans="1:11" ht="14.25">
      <c r="C2" s="14" t="s">
        <v>33</v>
      </c>
    </row>
    <row r="3" spans="1:11" ht="14.25">
      <c r="C3" s="20"/>
    </row>
    <row r="4" spans="1:11" ht="14.25">
      <c r="C4" s="14"/>
    </row>
    <row r="5" spans="1:11" ht="15.75">
      <c r="A5" s="42"/>
      <c r="B5" s="42"/>
      <c r="C5" s="42"/>
      <c r="D5" s="42"/>
      <c r="E5" s="42"/>
      <c r="F5" s="42"/>
      <c r="G5" s="42"/>
      <c r="H5" s="42"/>
      <c r="I5" s="42"/>
    </row>
    <row r="6" spans="1:11" ht="40.5" customHeight="1">
      <c r="A6" s="70" t="s">
        <v>32</v>
      </c>
      <c r="B6" s="70"/>
      <c r="C6" s="70"/>
      <c r="D6" s="70"/>
      <c r="E6" s="70"/>
      <c r="F6" s="70"/>
      <c r="G6" s="70"/>
      <c r="H6" s="70"/>
      <c r="I6" s="70"/>
      <c r="J6" s="16"/>
      <c r="K6" s="16"/>
    </row>
    <row r="7" spans="1:11" ht="15.75">
      <c r="A7" s="43" t="s">
        <v>30</v>
      </c>
      <c r="B7" s="43"/>
      <c r="C7" s="43"/>
      <c r="D7" s="43"/>
      <c r="E7" s="43"/>
      <c r="F7" s="43"/>
      <c r="G7" s="16"/>
      <c r="H7" s="16"/>
      <c r="I7" s="16"/>
      <c r="J7" s="16"/>
      <c r="K7" s="16"/>
    </row>
    <row r="8" spans="1:11" ht="15.75">
      <c r="A8" s="43" t="s">
        <v>31</v>
      </c>
      <c r="B8" s="43"/>
      <c r="C8" s="43"/>
      <c r="D8" s="43"/>
      <c r="E8" s="43"/>
      <c r="F8" s="43"/>
      <c r="G8" s="16"/>
      <c r="H8" s="16"/>
      <c r="I8" s="16"/>
      <c r="J8" s="16"/>
      <c r="K8" s="16"/>
    </row>
    <row r="9" spans="1:11" ht="15.75" customHeight="1">
      <c r="B9" s="44"/>
      <c r="C9" s="44"/>
      <c r="D9" s="44"/>
      <c r="E9" s="44"/>
      <c r="F9" s="44"/>
      <c r="G9" s="44"/>
    </row>
    <row r="10" spans="1:11" ht="22.5" customHeight="1" thickBot="1">
      <c r="A10" s="73" t="s">
        <v>0</v>
      </c>
      <c r="B10" s="73"/>
      <c r="C10" s="73"/>
      <c r="D10" s="73"/>
      <c r="E10" s="73"/>
      <c r="F10" s="73"/>
      <c r="G10" s="73"/>
      <c r="H10" s="73"/>
      <c r="I10" s="73"/>
      <c r="J10" s="72"/>
      <c r="K10" s="72"/>
    </row>
    <row r="11" spans="1:11" ht="21" customHeight="1">
      <c r="A11" s="35" t="s">
        <v>4</v>
      </c>
      <c r="B11" s="50" t="s">
        <v>12</v>
      </c>
      <c r="C11" s="50"/>
      <c r="D11" s="33" t="s">
        <v>1</v>
      </c>
      <c r="E11" s="33" t="s">
        <v>2</v>
      </c>
      <c r="F11" s="52" t="s">
        <v>3</v>
      </c>
      <c r="G11" s="53"/>
      <c r="H11" s="53"/>
      <c r="I11" s="66"/>
      <c r="J11" s="16"/>
      <c r="K11" s="16"/>
    </row>
    <row r="12" spans="1:11" ht="19.5" customHeight="1">
      <c r="A12" s="36"/>
      <c r="B12" s="51"/>
      <c r="C12" s="51"/>
      <c r="D12" s="24" t="s">
        <v>5</v>
      </c>
      <c r="E12" s="24" t="s">
        <v>6</v>
      </c>
      <c r="F12" s="40" t="s">
        <v>7</v>
      </c>
      <c r="G12" s="40"/>
      <c r="H12" s="40" t="s">
        <v>8</v>
      </c>
      <c r="I12" s="40"/>
      <c r="J12" s="16"/>
      <c r="K12" s="16"/>
    </row>
    <row r="13" spans="1:11" ht="17.25">
      <c r="A13" s="34" t="s">
        <v>14</v>
      </c>
      <c r="B13" s="59" t="s">
        <v>23</v>
      </c>
      <c r="C13" s="60"/>
      <c r="D13" s="65">
        <v>3272.73</v>
      </c>
      <c r="E13" s="64">
        <f>D13/D19</f>
        <v>0.22167005216076707</v>
      </c>
      <c r="F13" s="21">
        <f t="shared" ref="F13:F18" si="0">D13*G13</f>
        <v>3272.73</v>
      </c>
      <c r="G13" s="22">
        <v>1</v>
      </c>
      <c r="H13" s="17">
        <f t="shared" ref="H13:H18" si="1">I13*D13</f>
        <v>0</v>
      </c>
      <c r="I13" s="18">
        <v>0</v>
      </c>
      <c r="J13" s="16"/>
      <c r="K13" s="16"/>
    </row>
    <row r="14" spans="1:11" ht="35.25" customHeight="1">
      <c r="A14" s="34" t="s">
        <v>15</v>
      </c>
      <c r="B14" s="59" t="s">
        <v>24</v>
      </c>
      <c r="C14" s="60"/>
      <c r="D14" s="65">
        <v>7919.17</v>
      </c>
      <c r="E14" s="64">
        <f>D14/D19</f>
        <v>0.53638486125344342</v>
      </c>
      <c r="F14" s="21">
        <f t="shared" si="0"/>
        <v>4751.5019999999995</v>
      </c>
      <c r="G14" s="22">
        <v>0.6</v>
      </c>
      <c r="H14" s="23">
        <f t="shared" si="1"/>
        <v>3167.6680000000001</v>
      </c>
      <c r="I14" s="22">
        <v>0.4</v>
      </c>
      <c r="J14" s="16"/>
      <c r="K14" s="16"/>
    </row>
    <row r="15" spans="1:11" ht="33.75" customHeight="1">
      <c r="A15" s="34" t="s">
        <v>16</v>
      </c>
      <c r="B15" s="59" t="s">
        <v>29</v>
      </c>
      <c r="C15" s="60"/>
      <c r="D15" s="65">
        <v>1117.8900000000001</v>
      </c>
      <c r="E15" s="64">
        <f>D15/D19</f>
        <v>7.5717439144078469E-2</v>
      </c>
      <c r="F15" s="21">
        <f t="shared" si="0"/>
        <v>670.73400000000004</v>
      </c>
      <c r="G15" s="22">
        <v>0.6</v>
      </c>
      <c r="H15" s="21">
        <f t="shared" si="1"/>
        <v>447.15600000000006</v>
      </c>
      <c r="I15" s="22">
        <v>0.4</v>
      </c>
      <c r="J15" s="16"/>
      <c r="K15" s="16"/>
    </row>
    <row r="16" spans="1:11" ht="33" customHeight="1">
      <c r="A16" s="61" t="s">
        <v>17</v>
      </c>
      <c r="B16" s="59" t="s">
        <v>26</v>
      </c>
      <c r="C16" s="60"/>
      <c r="D16" s="65">
        <v>1598.44</v>
      </c>
      <c r="E16" s="64">
        <f>D16/D19</f>
        <v>0.10826627255406236</v>
      </c>
      <c r="F16" s="21">
        <f t="shared" si="0"/>
        <v>639.37600000000009</v>
      </c>
      <c r="G16" s="22">
        <v>0.4</v>
      </c>
      <c r="H16" s="21">
        <f t="shared" si="1"/>
        <v>959.06399999999996</v>
      </c>
      <c r="I16" s="22">
        <v>0.6</v>
      </c>
      <c r="J16" s="16"/>
      <c r="K16" s="16"/>
    </row>
    <row r="17" spans="1:11" ht="17.25">
      <c r="A17" s="34" t="s">
        <v>18</v>
      </c>
      <c r="B17" s="39" t="s">
        <v>22</v>
      </c>
      <c r="C17" s="39"/>
      <c r="D17" s="65">
        <v>645.52</v>
      </c>
      <c r="E17" s="64">
        <f>D17/D19</f>
        <v>4.3722657252757896E-2</v>
      </c>
      <c r="F17" s="21">
        <f t="shared" si="0"/>
        <v>322.76</v>
      </c>
      <c r="G17" s="22">
        <v>0.5</v>
      </c>
      <c r="H17" s="23">
        <f t="shared" si="1"/>
        <v>322.76</v>
      </c>
      <c r="I17" s="22">
        <v>0.5</v>
      </c>
      <c r="J17" s="16"/>
      <c r="K17" s="16"/>
    </row>
    <row r="18" spans="1:11" ht="18" thickBot="1">
      <c r="A18" s="34" t="s">
        <v>21</v>
      </c>
      <c r="B18" s="39" t="s">
        <v>25</v>
      </c>
      <c r="C18" s="39"/>
      <c r="D18" s="65">
        <v>210.22</v>
      </c>
      <c r="E18" s="64">
        <f>D18/D19</f>
        <v>1.4238717634890886E-2</v>
      </c>
      <c r="F18" s="71">
        <f>D18*G18</f>
        <v>0</v>
      </c>
      <c r="G18" s="18">
        <v>0</v>
      </c>
      <c r="H18" s="23">
        <f t="shared" si="1"/>
        <v>210.22</v>
      </c>
      <c r="I18" s="22">
        <v>1</v>
      </c>
      <c r="J18" s="16"/>
      <c r="K18" s="16"/>
    </row>
    <row r="19" spans="1:11" ht="16.5" customHeight="1">
      <c r="A19" s="37" t="s">
        <v>9</v>
      </c>
      <c r="B19" s="38"/>
      <c r="C19" s="38"/>
      <c r="D19" s="62">
        <f>SUM(D13:D18)</f>
        <v>14763.97</v>
      </c>
      <c r="E19" s="25">
        <f>SUM(E13:E18)</f>
        <v>1.0000000000000002</v>
      </c>
      <c r="F19" s="26">
        <f>SUM(F13:F18)</f>
        <v>9657.1020000000008</v>
      </c>
      <c r="G19" s="27">
        <f>F19/D20</f>
        <v>0.65409927004728408</v>
      </c>
      <c r="H19" s="26">
        <f>SUM(H13:H18)</f>
        <v>5106.8680000000004</v>
      </c>
      <c r="I19" s="28">
        <f>H19/D20</f>
        <v>0.34590072995271604</v>
      </c>
      <c r="J19" s="16"/>
      <c r="K19" s="16"/>
    </row>
    <row r="20" spans="1:11" ht="19.5" customHeight="1" thickBot="1">
      <c r="A20" s="45" t="s">
        <v>10</v>
      </c>
      <c r="B20" s="46"/>
      <c r="C20" s="46"/>
      <c r="D20" s="63">
        <f>D19</f>
        <v>14763.97</v>
      </c>
      <c r="E20" s="29"/>
      <c r="F20" s="30">
        <f>F19</f>
        <v>9657.1020000000008</v>
      </c>
      <c r="G20" s="31">
        <f>G19</f>
        <v>0.65409927004728408</v>
      </c>
      <c r="H20" s="30">
        <f>F20+H19</f>
        <v>14763.970000000001</v>
      </c>
      <c r="I20" s="32">
        <f>I19+G20</f>
        <v>1</v>
      </c>
      <c r="J20" s="16"/>
      <c r="K20" s="16"/>
    </row>
    <row r="21" spans="1:11" ht="16.5">
      <c r="A21" s="57" t="s">
        <v>11</v>
      </c>
      <c r="B21" s="57"/>
      <c r="C21" s="57"/>
      <c r="D21" s="2"/>
      <c r="E21" s="3"/>
      <c r="F21" s="2"/>
      <c r="G21" s="4"/>
    </row>
    <row r="22" spans="1:11" ht="17.25">
      <c r="A22" s="58" t="s">
        <v>28</v>
      </c>
      <c r="B22" s="58"/>
      <c r="C22" s="58"/>
      <c r="D22" s="2"/>
      <c r="E22" s="3"/>
      <c r="F22" s="2"/>
      <c r="G22" s="41"/>
      <c r="H22" s="41"/>
      <c r="I22" s="41"/>
    </row>
    <row r="23" spans="1:11" ht="15.75" customHeight="1">
      <c r="A23" s="15"/>
      <c r="B23" s="15"/>
      <c r="C23" s="15"/>
      <c r="D23" s="2"/>
      <c r="E23" s="3"/>
      <c r="F23" s="2"/>
      <c r="G23" s="56" t="s">
        <v>27</v>
      </c>
      <c r="H23" s="56"/>
      <c r="I23" s="56"/>
      <c r="J23" s="67"/>
      <c r="K23" s="67"/>
    </row>
    <row r="24" spans="1:11">
      <c r="B24" s="5"/>
      <c r="C24" s="5"/>
      <c r="D24" s="2"/>
      <c r="E24" s="3"/>
      <c r="F24" s="2"/>
      <c r="G24" s="4"/>
    </row>
    <row r="25" spans="1:11">
      <c r="B25" s="5"/>
      <c r="C25" s="5"/>
      <c r="D25" s="2"/>
      <c r="E25" s="3"/>
      <c r="F25" s="2"/>
      <c r="G25" s="4"/>
    </row>
    <row r="26" spans="1:11">
      <c r="B26" s="5"/>
      <c r="C26" s="5"/>
      <c r="D26" s="2"/>
      <c r="E26" s="3"/>
      <c r="F26" s="2"/>
      <c r="G26" s="4"/>
    </row>
    <row r="27" spans="1:11">
      <c r="B27" s="5"/>
      <c r="C27" s="5"/>
      <c r="D27" s="2"/>
      <c r="E27" s="3"/>
      <c r="F27" s="2"/>
      <c r="G27" s="4"/>
    </row>
    <row r="28" spans="1:11" ht="17.25" customHeight="1">
      <c r="A28" s="54" t="s">
        <v>13</v>
      </c>
      <c r="B28" s="54"/>
      <c r="C28" s="54"/>
      <c r="D28" s="54"/>
      <c r="E28" s="54"/>
      <c r="F28" s="54"/>
      <c r="G28" s="54"/>
      <c r="H28" s="54"/>
      <c r="I28" s="54"/>
      <c r="J28" s="68"/>
      <c r="K28" s="68"/>
    </row>
    <row r="29" spans="1:11" ht="17.25" customHeight="1">
      <c r="A29" s="55" t="s">
        <v>19</v>
      </c>
      <c r="B29" s="55"/>
      <c r="C29" s="55"/>
      <c r="D29" s="55"/>
      <c r="E29" s="55"/>
      <c r="F29" s="55"/>
      <c r="G29" s="55"/>
      <c r="H29" s="55"/>
      <c r="I29" s="55"/>
      <c r="J29" s="69"/>
      <c r="K29" s="69"/>
    </row>
    <row r="30" spans="1:11">
      <c r="B30" s="6"/>
      <c r="F30"/>
    </row>
    <row r="31" spans="1:11">
      <c r="B31" s="6"/>
      <c r="F31"/>
    </row>
    <row r="32" spans="1:11">
      <c r="B32" s="6"/>
      <c r="F32"/>
    </row>
    <row r="33" spans="1:9">
      <c r="B33" s="6"/>
      <c r="F33"/>
    </row>
    <row r="34" spans="1:9" ht="15.75">
      <c r="A34" s="49"/>
      <c r="B34" s="49"/>
      <c r="C34" s="49"/>
      <c r="D34" s="49"/>
      <c r="E34" s="49"/>
      <c r="F34" s="49"/>
      <c r="G34" s="49"/>
      <c r="H34" s="49"/>
      <c r="I34" s="49"/>
    </row>
    <row r="35" spans="1:9" ht="16.5">
      <c r="A35" s="48"/>
      <c r="B35" s="48"/>
      <c r="C35" s="48"/>
      <c r="D35" s="48"/>
      <c r="E35" s="48"/>
      <c r="F35" s="48"/>
      <c r="G35" s="48"/>
      <c r="H35" s="48"/>
      <c r="I35" s="48"/>
    </row>
    <row r="36" spans="1:9" ht="16.5">
      <c r="A36" s="48"/>
      <c r="B36" s="48"/>
      <c r="C36" s="48"/>
      <c r="D36" s="48"/>
      <c r="E36" s="48"/>
      <c r="F36" s="48"/>
      <c r="G36" s="48"/>
      <c r="H36" s="48"/>
      <c r="I36" s="48"/>
    </row>
    <row r="37" spans="1:9">
      <c r="B37" s="6"/>
      <c r="F37"/>
    </row>
    <row r="38" spans="1:9">
      <c r="A38" s="47"/>
      <c r="B38" s="47"/>
      <c r="C38" s="47"/>
      <c r="D38" s="47"/>
      <c r="E38" s="47"/>
      <c r="F38" s="47"/>
      <c r="G38" s="47"/>
      <c r="H38" s="47"/>
      <c r="I38" s="47"/>
    </row>
    <row r="39" spans="1:9">
      <c r="A39" s="47"/>
      <c r="B39" s="47"/>
      <c r="C39" s="47"/>
      <c r="D39" s="47"/>
      <c r="E39" s="47"/>
      <c r="F39" s="47"/>
      <c r="G39" s="47"/>
      <c r="H39" s="47"/>
      <c r="I39" s="47"/>
    </row>
    <row r="40" spans="1:9">
      <c r="B40" s="6"/>
      <c r="F40"/>
    </row>
    <row r="41" spans="1:9">
      <c r="B41" s="6"/>
      <c r="F41"/>
    </row>
    <row r="42" spans="1:9">
      <c r="A42" s="12"/>
      <c r="B42" s="12"/>
      <c r="C42" s="12"/>
      <c r="D42" s="12"/>
      <c r="E42" s="12"/>
      <c r="F42" s="12"/>
      <c r="G42" s="12"/>
    </row>
    <row r="43" spans="1:9" ht="15">
      <c r="B43" s="9"/>
      <c r="C43" s="9"/>
      <c r="D43" s="9"/>
      <c r="E43" s="9"/>
      <c r="F43" s="13"/>
      <c r="G43" s="9"/>
    </row>
    <row r="44" spans="1:9">
      <c r="B44" s="10"/>
      <c r="C44" s="10"/>
      <c r="D44" s="10"/>
      <c r="E44" s="10"/>
      <c r="F44" s="10"/>
      <c r="G44" s="10"/>
    </row>
    <row r="45" spans="1:9">
      <c r="B45" s="11"/>
      <c r="C45" s="11"/>
      <c r="D45" s="11"/>
      <c r="E45" s="11"/>
      <c r="F45" s="11"/>
      <c r="G45" s="11"/>
    </row>
    <row r="46" spans="1:9">
      <c r="A46" s="8"/>
      <c r="B46" s="8"/>
      <c r="C46" s="8"/>
      <c r="D46" s="8"/>
      <c r="E46" s="8"/>
      <c r="F46" s="8"/>
      <c r="G46" s="8"/>
    </row>
    <row r="47" spans="1:9">
      <c r="A47" s="12"/>
      <c r="B47" s="12"/>
      <c r="C47" s="12"/>
      <c r="D47" s="12"/>
      <c r="E47" s="12"/>
      <c r="F47" s="12"/>
      <c r="G47" s="12"/>
    </row>
    <row r="48" spans="1:9">
      <c r="B48" s="7"/>
      <c r="C48" s="7"/>
      <c r="D48" s="7"/>
      <c r="E48" s="7"/>
      <c r="F48" s="2"/>
      <c r="G48" s="2"/>
    </row>
    <row r="49" spans="2:7">
      <c r="B49" s="7"/>
      <c r="C49" s="7"/>
      <c r="D49" s="7"/>
      <c r="E49" s="7"/>
      <c r="F49" s="2"/>
      <c r="G49" s="2"/>
    </row>
  </sheetData>
  <mergeCells count="30">
    <mergeCell ref="F11:I11"/>
    <mergeCell ref="G23:I23"/>
    <mergeCell ref="A28:I28"/>
    <mergeCell ref="A29:I29"/>
    <mergeCell ref="A6:I6"/>
    <mergeCell ref="A10:I10"/>
    <mergeCell ref="B11:C12"/>
    <mergeCell ref="B13:C13"/>
    <mergeCell ref="A21:C21"/>
    <mergeCell ref="A22:C22"/>
    <mergeCell ref="A20:C20"/>
    <mergeCell ref="B14:C14"/>
    <mergeCell ref="A39:I39"/>
    <mergeCell ref="A35:I35"/>
    <mergeCell ref="A34:I34"/>
    <mergeCell ref="A36:I36"/>
    <mergeCell ref="A38:I38"/>
    <mergeCell ref="B15:C15"/>
    <mergeCell ref="B17:C17"/>
    <mergeCell ref="F12:G12"/>
    <mergeCell ref="H12:I12"/>
    <mergeCell ref="G22:I22"/>
    <mergeCell ref="B16:C16"/>
    <mergeCell ref="A5:I5"/>
    <mergeCell ref="A7:F7"/>
    <mergeCell ref="A8:F8"/>
    <mergeCell ref="B9:G9"/>
    <mergeCell ref="A11:A12"/>
    <mergeCell ref="A19:C19"/>
    <mergeCell ref="B18:C18"/>
  </mergeCells>
  <phoneticPr fontId="5" type="noConversion"/>
  <printOptions horizontalCentered="1"/>
  <pageMargins left="0.27559055118110237" right="0.27559055118110237" top="0.78740157480314965" bottom="0.27559055118110237" header="0.39370078740157483" footer="0.31496062992125984"/>
  <pageSetup paperSize="9" scale="80" orientation="landscape" verticalDpi="300" r:id="rId1"/>
  <legacyDrawing r:id="rId2"/>
  <oleObjects>
    <oleObject progId="CorelDraw.Graphic.9" shapeId="1025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29.05.2018</vt:lpstr>
      <vt:lpstr>'CRONOGRAMA 29.05.2018'!Area_de_impressao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eng01</dc:creator>
  <cp:lastModifiedBy>estagioeduca02</cp:lastModifiedBy>
  <cp:lastPrinted>2018-06-13T14:18:39Z</cp:lastPrinted>
  <dcterms:created xsi:type="dcterms:W3CDTF">2009-04-06T21:37:43Z</dcterms:created>
  <dcterms:modified xsi:type="dcterms:W3CDTF">2018-06-13T14:22:27Z</dcterms:modified>
</cp:coreProperties>
</file>