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1'!$A$1:$M$4</definedName>
    <definedName name="média">'Table 1'!$M$4</definedName>
  </definedNames>
  <calcPr calcId="124519"/>
</workbook>
</file>

<file path=xl/calcChain.xml><?xml version="1.0" encoding="utf-8"?>
<calcChain xmlns="http://schemas.openxmlformats.org/spreadsheetml/2006/main">
  <c r="M22" i="1"/>
  <c r="J22"/>
  <c r="K22" s="1"/>
  <c r="L22" s="1"/>
  <c r="J6" l="1"/>
  <c r="K6" s="1"/>
  <c r="L6" s="1"/>
  <c r="M44"/>
  <c r="M43"/>
  <c r="M42"/>
  <c r="M41"/>
  <c r="M40"/>
  <c r="M39"/>
  <c r="M38"/>
  <c r="M36"/>
  <c r="M35"/>
  <c r="M34"/>
  <c r="M33"/>
  <c r="M32"/>
  <c r="M31"/>
  <c r="M29"/>
  <c r="M27"/>
  <c r="M26"/>
  <c r="M25"/>
  <c r="M24"/>
  <c r="M23"/>
  <c r="M21"/>
  <c r="M19"/>
  <c r="M18"/>
  <c r="M16"/>
  <c r="M15"/>
  <c r="M14"/>
  <c r="M13"/>
  <c r="M11"/>
  <c r="M10"/>
  <c r="M9"/>
  <c r="M8"/>
  <c r="M7"/>
  <c r="M6"/>
  <c r="J44"/>
  <c r="K44" s="1"/>
  <c r="J43"/>
  <c r="K43" s="1"/>
  <c r="J42"/>
  <c r="K42" s="1"/>
  <c r="J41"/>
  <c r="J40"/>
  <c r="J39"/>
  <c r="J38"/>
  <c r="K38" s="1"/>
  <c r="J36"/>
  <c r="J35"/>
  <c r="K35" s="1"/>
  <c r="J34"/>
  <c r="J33"/>
  <c r="K33" s="1"/>
  <c r="J32"/>
  <c r="J31"/>
  <c r="K31" s="1"/>
  <c r="L31" s="1"/>
  <c r="J29"/>
  <c r="K29" s="1"/>
  <c r="J27"/>
  <c r="K27" s="1"/>
  <c r="L27" s="1"/>
  <c r="J26"/>
  <c r="K26" s="1"/>
  <c r="J25"/>
  <c r="K25" s="1"/>
  <c r="J24"/>
  <c r="K24" s="1"/>
  <c r="J23"/>
  <c r="K23" s="1"/>
  <c r="J21"/>
  <c r="J19"/>
  <c r="K19" s="1"/>
  <c r="J18"/>
  <c r="K18" s="1"/>
  <c r="J16"/>
  <c r="K16" s="1"/>
  <c r="J15"/>
  <c r="K15" s="1"/>
  <c r="J14"/>
  <c r="K14" s="1"/>
  <c r="L14" s="1"/>
  <c r="J13"/>
  <c r="K13" s="1"/>
  <c r="J11"/>
  <c r="K11" s="1"/>
  <c r="J10"/>
  <c r="K10" s="1"/>
  <c r="J9"/>
  <c r="K9" s="1"/>
  <c r="J8"/>
  <c r="K8" s="1"/>
  <c r="J7"/>
  <c r="K40" l="1"/>
  <c r="L40" s="1"/>
  <c r="L10"/>
  <c r="L44"/>
  <c r="L43"/>
  <c r="L42"/>
  <c r="K41"/>
  <c r="L41" s="1"/>
  <c r="K39"/>
  <c r="L39" s="1"/>
  <c r="L38"/>
  <c r="K36"/>
  <c r="L36" s="1"/>
  <c r="L35"/>
  <c r="K34"/>
  <c r="L34" s="1"/>
  <c r="L33"/>
  <c r="K32"/>
  <c r="L32" s="1"/>
  <c r="L29"/>
  <c r="L26"/>
  <c r="L18"/>
  <c r="L16"/>
  <c r="L15"/>
  <c r="L25"/>
  <c r="L24"/>
  <c r="L23"/>
  <c r="K21"/>
  <c r="L21" s="1"/>
  <c r="L19"/>
  <c r="L13"/>
  <c r="L11"/>
  <c r="L9"/>
  <c r="L8"/>
  <c r="K7"/>
  <c r="L7" s="1"/>
</calcChain>
</file>

<file path=xl/sharedStrings.xml><?xml version="1.0" encoding="utf-8"?>
<sst xmlns="http://schemas.openxmlformats.org/spreadsheetml/2006/main" count="158" uniqueCount="69">
  <si>
    <r>
      <rPr>
        <b/>
        <sz val="9"/>
        <rFont val="Arial"/>
        <family val="2"/>
      </rPr>
      <t>PESQUISA DE PREÇOS DE PRODUTOS PARA PÁSCOA - 2023</t>
    </r>
  </si>
  <si>
    <r>
      <rPr>
        <b/>
        <sz val="9"/>
        <rFont val="Arial"/>
        <family val="2"/>
      </rPr>
      <t>Produto</t>
    </r>
  </si>
  <si>
    <r>
      <rPr>
        <b/>
        <sz val="9"/>
        <rFont val="Arial"/>
        <family val="2"/>
      </rPr>
      <t>Peso</t>
    </r>
  </si>
  <si>
    <r>
      <rPr>
        <b/>
        <sz val="9"/>
        <rFont val="Arial"/>
        <family val="2"/>
      </rPr>
      <t>Maior Preço</t>
    </r>
  </si>
  <si>
    <r>
      <rPr>
        <b/>
        <sz val="9"/>
        <rFont val="Arial"/>
        <family val="2"/>
      </rPr>
      <t>Menor Preço</t>
    </r>
  </si>
  <si>
    <r>
      <rPr>
        <b/>
        <sz val="9"/>
        <rFont val="Arial"/>
        <family val="2"/>
      </rPr>
      <t>Dif.% (+)e(-)Valor</t>
    </r>
  </si>
  <si>
    <r>
      <rPr>
        <b/>
        <sz val="10"/>
        <rFont val="Arial"/>
        <family val="2"/>
      </rPr>
      <t>Ovos de Páscoa Nestlé</t>
    </r>
  </si>
  <si>
    <r>
      <rPr>
        <sz val="9"/>
        <rFont val="Arial"/>
        <family val="2"/>
      </rPr>
      <t>Alpino</t>
    </r>
  </si>
  <si>
    <r>
      <rPr>
        <sz val="9"/>
        <rFont val="Arial"/>
        <family val="2"/>
      </rPr>
      <t>Classic</t>
    </r>
  </si>
  <si>
    <r>
      <rPr>
        <sz val="9"/>
        <rFont val="Arial"/>
        <family val="2"/>
      </rPr>
      <t>Galak</t>
    </r>
  </si>
  <si>
    <r>
      <rPr>
        <sz val="9"/>
        <rFont val="Arial"/>
        <family val="2"/>
      </rPr>
      <t>Kit Kat</t>
    </r>
  </si>
  <si>
    <r>
      <rPr>
        <sz val="9"/>
        <rFont val="Arial"/>
        <family val="2"/>
      </rPr>
      <t>Kit Kat White</t>
    </r>
  </si>
  <si>
    <r>
      <rPr>
        <sz val="9"/>
        <rFont val="Arial"/>
        <family val="2"/>
      </rPr>
      <t>Prestígio</t>
    </r>
  </si>
  <si>
    <r>
      <rPr>
        <b/>
        <sz val="10"/>
        <rFont val="Arial"/>
        <family val="2"/>
      </rPr>
      <t>Ovos de Páscoa Garoto</t>
    </r>
  </si>
  <si>
    <r>
      <rPr>
        <sz val="9"/>
        <rFont val="Arial"/>
        <family val="2"/>
      </rPr>
      <t>Crocante</t>
    </r>
  </si>
  <si>
    <r>
      <rPr>
        <sz val="9"/>
        <rFont val="Arial"/>
        <family val="2"/>
      </rPr>
      <t>Serenata de Amor</t>
    </r>
  </si>
  <si>
    <r>
      <rPr>
        <sz val="9"/>
        <rFont val="Arial"/>
        <family val="2"/>
      </rPr>
      <t>Talento Avelã</t>
    </r>
  </si>
  <si>
    <r>
      <rPr>
        <sz val="9"/>
        <rFont val="Arial"/>
        <family val="2"/>
      </rPr>
      <t>Talento Castanha</t>
    </r>
  </si>
  <si>
    <r>
      <rPr>
        <b/>
        <sz val="10"/>
        <rFont val="Arial"/>
        <family val="2"/>
      </rPr>
      <t>Ovos de Páscoa Ferrero Rocher</t>
    </r>
  </si>
  <si>
    <r>
      <rPr>
        <sz val="9"/>
        <rFont val="Arial"/>
        <family val="2"/>
      </rPr>
      <t>Ferrero Rocher ao leite</t>
    </r>
  </si>
  <si>
    <r>
      <rPr>
        <sz val="9"/>
        <rFont val="Arial"/>
        <family val="2"/>
      </rPr>
      <t>Ferrero Rocher Collection</t>
    </r>
  </si>
  <si>
    <r>
      <rPr>
        <b/>
        <sz val="10"/>
        <rFont val="Arial"/>
        <family val="2"/>
      </rPr>
      <t>Ovos de Páscoa Lacta</t>
    </r>
  </si>
  <si>
    <r>
      <rPr>
        <sz val="9"/>
        <rFont val="Arial"/>
        <family val="2"/>
      </rPr>
      <t>Bis Lacta</t>
    </r>
  </si>
  <si>
    <r>
      <rPr>
        <sz val="9"/>
        <rFont val="Arial"/>
        <family val="2"/>
      </rPr>
      <t>Diamante Negro</t>
    </r>
  </si>
  <si>
    <r>
      <rPr>
        <sz val="9"/>
        <rFont val="Arial"/>
        <family val="2"/>
      </rPr>
      <t>Lacta ao leite</t>
    </r>
  </si>
  <si>
    <r>
      <rPr>
        <sz val="9"/>
        <rFont val="Arial"/>
        <family val="2"/>
      </rPr>
      <t>Ouro Branco</t>
    </r>
  </si>
  <si>
    <r>
      <rPr>
        <sz val="9"/>
        <rFont val="Arial"/>
        <family val="2"/>
      </rPr>
      <t>Sonho de Valsa</t>
    </r>
  </si>
  <si>
    <r>
      <rPr>
        <b/>
        <sz val="10"/>
        <rFont val="Arial"/>
        <family val="2"/>
      </rPr>
      <t>Ovos de Páscoa Kinder</t>
    </r>
  </si>
  <si>
    <r>
      <rPr>
        <sz val="9"/>
        <rFont val="Arial"/>
        <family val="2"/>
      </rPr>
      <t>Kinder</t>
    </r>
  </si>
  <si>
    <r>
      <rPr>
        <b/>
        <sz val="10"/>
        <rFont val="Arial"/>
        <family val="2"/>
      </rPr>
      <t>Caixa de Bombons</t>
    </r>
  </si>
  <si>
    <r>
      <rPr>
        <sz val="9"/>
        <rFont val="Arial"/>
        <family val="2"/>
      </rPr>
      <t>Especialidades Nestlé</t>
    </r>
  </si>
  <si>
    <r>
      <rPr>
        <sz val="9"/>
        <rFont val="Arial"/>
        <family val="2"/>
      </rPr>
      <t>Bombons Garoto</t>
    </r>
  </si>
  <si>
    <r>
      <rPr>
        <sz val="9"/>
        <rFont val="Arial"/>
        <family val="2"/>
      </rPr>
      <t>Ferrero Rocher</t>
    </r>
  </si>
  <si>
    <r>
      <rPr>
        <sz val="9"/>
        <rFont val="Arial"/>
        <family val="2"/>
      </rPr>
      <t>Lacta Sonho de Valsa</t>
    </r>
  </si>
  <si>
    <r>
      <rPr>
        <sz val="9"/>
        <rFont val="Arial"/>
        <family val="2"/>
      </rPr>
      <t>Lacta Favoritos</t>
    </r>
  </si>
  <si>
    <r>
      <rPr>
        <b/>
        <sz val="10"/>
        <rFont val="Arial"/>
        <family val="2"/>
      </rPr>
      <t>Barras de Chocolate</t>
    </r>
  </si>
  <si>
    <r>
      <rPr>
        <sz val="9"/>
        <rFont val="Arial"/>
        <family val="2"/>
      </rPr>
      <t>Nestle Classic</t>
    </r>
  </si>
  <si>
    <r>
      <rPr>
        <sz val="9"/>
        <rFont val="Arial"/>
        <family val="2"/>
      </rPr>
      <t>Nestle ao leite</t>
    </r>
  </si>
  <si>
    <r>
      <rPr>
        <sz val="9"/>
        <rFont val="Arial"/>
        <family val="2"/>
      </rPr>
      <t>Lacta oreo</t>
    </r>
  </si>
  <si>
    <r>
      <rPr>
        <sz val="9"/>
        <rFont val="Arial"/>
        <family val="2"/>
      </rPr>
      <t>Garoto  Branco</t>
    </r>
  </si>
  <si>
    <t>Archer</t>
  </si>
  <si>
    <t>Carol</t>
  </si>
  <si>
    <t>Preceiro</t>
  </si>
  <si>
    <t>Otto</t>
  </si>
  <si>
    <t>Rede Top</t>
  </si>
  <si>
    <t>Cooper</t>
  </si>
  <si>
    <t>Komprão</t>
  </si>
  <si>
    <t>DATA DA COLETA: 29/03/2023</t>
  </si>
  <si>
    <t>LISTA DOS SUPERMERCADOS ONDE FOI REALIZADA A PESQUISA DE PREÇOS</t>
  </si>
  <si>
    <t>Média</t>
  </si>
  <si>
    <t>337g</t>
  </si>
  <si>
    <t>185g</t>
  </si>
  <si>
    <t>332g</t>
  </si>
  <si>
    <t>227g</t>
  </si>
  <si>
    <t>207g</t>
  </si>
  <si>
    <t>215g</t>
  </si>
  <si>
    <t>196,5g</t>
  </si>
  <si>
    <t>350g</t>
  </si>
  <si>
    <t>225g</t>
  </si>
  <si>
    <t>324g</t>
  </si>
  <si>
    <t>170g</t>
  </si>
  <si>
    <t>176g</t>
  </si>
  <si>
    <t>300g</t>
  </si>
  <si>
    <t>359g</t>
  </si>
  <si>
    <t>357g</t>
  </si>
  <si>
    <t>150g</t>
  </si>
  <si>
    <t>80g</t>
  </si>
  <si>
    <t>_</t>
  </si>
  <si>
    <t>318g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</si>
</sst>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9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3.5"/>
      <name val="Arial"/>
    </font>
    <font>
      <b/>
      <sz val="9"/>
      <name val="Arial"/>
    </font>
    <font>
      <b/>
      <sz val="10"/>
      <name val="Arial"/>
    </font>
    <font>
      <sz val="9"/>
      <name val="Arial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202124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shrinkToFit="1"/>
    </xf>
    <xf numFmtId="9" fontId="6" fillId="0" borderId="1" xfId="0" applyNumberFormat="1" applyFont="1" applyFill="1" applyBorder="1" applyAlignment="1">
      <alignment horizontal="center" vertical="top" shrinkToFit="1"/>
    </xf>
    <xf numFmtId="8" fontId="11" fillId="3" borderId="5" xfId="2" applyNumberFormat="1" applyFont="1" applyFill="1" applyBorder="1" applyAlignment="1">
      <alignment horizontal="center" vertical="center" wrapText="1"/>
    </xf>
    <xf numFmtId="8" fontId="11" fillId="3" borderId="5" xfId="3" applyNumberFormat="1" applyFont="1" applyFill="1" applyBorder="1" applyAlignment="1">
      <alignment horizontal="center" vertical="center" wrapText="1"/>
    </xf>
    <xf numFmtId="8" fontId="11" fillId="3" borderId="5" xfId="4" applyNumberFormat="1" applyFont="1" applyFill="1" applyBorder="1" applyAlignment="1">
      <alignment horizontal="center" vertical="center" wrapText="1"/>
    </xf>
    <xf numFmtId="8" fontId="11" fillId="3" borderId="5" xfId="5" applyNumberFormat="1" applyFont="1" applyFill="1" applyBorder="1" applyAlignment="1">
      <alignment horizontal="center" vertical="center" wrapText="1"/>
    </xf>
    <xf numFmtId="8" fontId="11" fillId="3" borderId="5" xfId="6" applyNumberFormat="1" applyFont="1" applyFill="1" applyBorder="1" applyAlignment="1">
      <alignment horizontal="center" vertical="center" wrapText="1"/>
    </xf>
    <xf numFmtId="8" fontId="11" fillId="3" borderId="5" xfId="7" applyNumberFormat="1" applyFont="1" applyFill="1" applyBorder="1" applyAlignment="1">
      <alignment horizontal="center" vertical="center" wrapText="1"/>
    </xf>
    <xf numFmtId="8" fontId="11" fillId="3" borderId="5" xfId="8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top" shrinkToFit="1"/>
    </xf>
    <xf numFmtId="2" fontId="6" fillId="2" borderId="1" xfId="0" applyNumberFormat="1" applyFont="1" applyFill="1" applyBorder="1" applyAlignment="1">
      <alignment horizontal="left" vertical="top" indent="2" shrinkToFit="1"/>
    </xf>
    <xf numFmtId="2" fontId="6" fillId="2" borderId="1" xfId="0" applyNumberFormat="1" applyFont="1" applyFill="1" applyBorder="1" applyAlignment="1">
      <alignment horizontal="left" vertical="top" indent="4" shrinkToFit="1"/>
    </xf>
    <xf numFmtId="0" fontId="1" fillId="0" borderId="0" xfId="9"/>
    <xf numFmtId="0" fontId="1" fillId="0" borderId="0" xfId="9" applyAlignment="1">
      <alignment horizontal="center" vertical="center" wrapText="1"/>
    </xf>
    <xf numFmtId="8" fontId="12" fillId="0" borderId="0" xfId="9" applyNumberFormat="1" applyFont="1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  <xf numFmtId="0" fontId="13" fillId="0" borderId="0" xfId="9" applyFont="1" applyAlignment="1" applyProtection="1">
      <alignment horizontal="right" vertical="center" wrapText="1"/>
      <protection locked="0"/>
    </xf>
    <xf numFmtId="0" fontId="15" fillId="0" borderId="0" xfId="9" applyFont="1" applyAlignment="1">
      <alignment horizontal="center" vertical="center" wrapText="1"/>
    </xf>
    <xf numFmtId="0" fontId="12" fillId="0" borderId="0" xfId="9" applyFont="1" applyAlignment="1" applyProtection="1">
      <alignment horizontal="justify" vertical="center" wrapText="1"/>
      <protection locked="0"/>
    </xf>
    <xf numFmtId="0" fontId="17" fillId="0" borderId="0" xfId="9" applyFont="1"/>
    <xf numFmtId="0" fontId="16" fillId="0" borderId="0" xfId="9" applyFont="1" applyAlignment="1">
      <alignment horizontal="left" vertical="center" wrapText="1"/>
    </xf>
    <xf numFmtId="0" fontId="14" fillId="0" borderId="0" xfId="9" applyFont="1" applyAlignment="1">
      <alignment horizontal="left" vertical="center"/>
    </xf>
    <xf numFmtId="0" fontId="18" fillId="0" borderId="0" xfId="0" applyFont="1" applyFill="1" applyBorder="1" applyAlignment="1">
      <alignment horizontal="justify" vertical="top"/>
    </xf>
    <xf numFmtId="2" fontId="7" fillId="0" borderId="1" xfId="0" applyNumberFormat="1" applyFont="1" applyFill="1" applyBorder="1" applyAlignment="1">
      <alignment horizontal="center" vertical="top" wrapText="1"/>
    </xf>
    <xf numFmtId="10" fontId="3" fillId="0" borderId="1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0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0"/>
          <a:ext cx="484822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6</xdr:col>
      <xdr:colOff>761999</xdr:colOff>
      <xdr:row>61</xdr:row>
      <xdr:rowOff>47625</xdr:rowOff>
    </xdr:to>
    <xdr:pic>
      <xdr:nvPicPr>
        <xdr:cNvPr id="6" name="Imagem 5" descr="endereços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772650"/>
          <a:ext cx="5819774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7" workbookViewId="0">
      <selection activeCell="L43" sqref="L43"/>
    </sheetView>
  </sheetViews>
  <sheetFormatPr defaultRowHeight="12.75"/>
  <cols>
    <col min="1" max="1" width="25.1640625" customWidth="1"/>
    <col min="2" max="2" width="9.83203125" customWidth="1"/>
    <col min="3" max="3" width="13.5" customWidth="1"/>
    <col min="4" max="9" width="13.33203125" customWidth="1"/>
    <col min="10" max="10" width="15.5" customWidth="1"/>
    <col min="11" max="11" width="16.5" customWidth="1"/>
    <col min="12" max="12" width="23.33203125" customWidth="1"/>
    <col min="13" max="13" width="15.5" customWidth="1"/>
  </cols>
  <sheetData>
    <row r="1" spans="1:13" ht="78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6.7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6.7" customHeight="1">
      <c r="A3" s="36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5" customHeight="1" thickBot="1">
      <c r="A4" s="2" t="s">
        <v>1</v>
      </c>
      <c r="B4" s="1" t="s">
        <v>2</v>
      </c>
      <c r="C4" s="7" t="s">
        <v>40</v>
      </c>
      <c r="D4" s="8" t="s">
        <v>41</v>
      </c>
      <c r="E4" s="9" t="s">
        <v>42</v>
      </c>
      <c r="F4" s="10" t="s">
        <v>43</v>
      </c>
      <c r="G4" s="13" t="s">
        <v>46</v>
      </c>
      <c r="H4" s="12" t="s">
        <v>45</v>
      </c>
      <c r="I4" s="11" t="s">
        <v>44</v>
      </c>
      <c r="J4" s="1" t="s">
        <v>3</v>
      </c>
      <c r="K4" s="1" t="s">
        <v>4</v>
      </c>
      <c r="L4" s="29" t="s">
        <v>5</v>
      </c>
      <c r="M4" s="28" t="s">
        <v>49</v>
      </c>
    </row>
    <row r="5" spans="1:13" ht="14.25" customHeight="1" thickTop="1">
      <c r="A5" s="37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4.25" customHeight="1">
      <c r="A6" s="3" t="s">
        <v>7</v>
      </c>
      <c r="B6" s="4" t="s">
        <v>50</v>
      </c>
      <c r="C6" s="14">
        <v>49.98</v>
      </c>
      <c r="D6" s="14" t="s">
        <v>67</v>
      </c>
      <c r="E6" s="14">
        <v>49.9</v>
      </c>
      <c r="F6" s="14" t="s">
        <v>67</v>
      </c>
      <c r="G6" s="14">
        <v>48.9</v>
      </c>
      <c r="H6" s="14">
        <v>49.9</v>
      </c>
      <c r="I6" s="14">
        <v>49.9</v>
      </c>
      <c r="J6" s="5">
        <f t="shared" ref="J6:J11" si="0">MAX(C6:I6)</f>
        <v>49.98</v>
      </c>
      <c r="K6" s="5">
        <f t="shared" ref="K6:K11" si="1">MIN(C6:J6)</f>
        <v>48.9</v>
      </c>
      <c r="L6" s="6">
        <f t="shared" ref="L6:L11" si="2">(J6-K6)/K6</f>
        <v>2.2085889570552113E-2</v>
      </c>
      <c r="M6" s="5">
        <f t="shared" ref="M6:M11" si="3">AVERAGE(C6:I6)</f>
        <v>49.716000000000001</v>
      </c>
    </row>
    <row r="7" spans="1:13" ht="14.25" customHeight="1">
      <c r="A7" s="3" t="s">
        <v>8</v>
      </c>
      <c r="B7" s="4" t="s">
        <v>51</v>
      </c>
      <c r="C7" s="14">
        <v>39.979999999999997</v>
      </c>
      <c r="D7" s="14" t="s">
        <v>67</v>
      </c>
      <c r="E7" s="14">
        <v>39.9</v>
      </c>
      <c r="F7" s="14" t="s">
        <v>67</v>
      </c>
      <c r="G7" s="14">
        <v>42.9</v>
      </c>
      <c r="H7" s="14" t="s">
        <v>67</v>
      </c>
      <c r="I7" s="14" t="s">
        <v>67</v>
      </c>
      <c r="J7" s="5">
        <f t="shared" si="0"/>
        <v>42.9</v>
      </c>
      <c r="K7" s="5">
        <f t="shared" si="1"/>
        <v>39.9</v>
      </c>
      <c r="L7" s="6">
        <f t="shared" si="2"/>
        <v>7.5187969924812026E-2</v>
      </c>
      <c r="M7" s="5">
        <f t="shared" si="3"/>
        <v>40.926666666666669</v>
      </c>
    </row>
    <row r="8" spans="1:13" ht="14.25" customHeight="1">
      <c r="A8" s="3" t="s">
        <v>9</v>
      </c>
      <c r="B8" s="4" t="s">
        <v>51</v>
      </c>
      <c r="C8" s="14">
        <v>39.979999999999997</v>
      </c>
      <c r="D8" s="14" t="s">
        <v>67</v>
      </c>
      <c r="E8" s="14">
        <v>39.9</v>
      </c>
      <c r="F8" s="14" t="s">
        <v>67</v>
      </c>
      <c r="G8" s="14">
        <v>42.9</v>
      </c>
      <c r="H8" s="14">
        <v>44.99</v>
      </c>
      <c r="I8" s="14">
        <v>39.9</v>
      </c>
      <c r="J8" s="5">
        <f t="shared" si="0"/>
        <v>44.99</v>
      </c>
      <c r="K8" s="5">
        <f t="shared" si="1"/>
        <v>39.9</v>
      </c>
      <c r="L8" s="6">
        <f t="shared" si="2"/>
        <v>0.1275689223057645</v>
      </c>
      <c r="M8" s="5">
        <f t="shared" si="3"/>
        <v>41.534000000000006</v>
      </c>
    </row>
    <row r="9" spans="1:13" ht="14.25" customHeight="1">
      <c r="A9" s="3" t="s">
        <v>10</v>
      </c>
      <c r="B9" s="4" t="s">
        <v>52</v>
      </c>
      <c r="C9" s="14">
        <v>49.98</v>
      </c>
      <c r="D9" s="14" t="s">
        <v>67</v>
      </c>
      <c r="E9" s="14">
        <v>49.9</v>
      </c>
      <c r="F9" s="14" t="s">
        <v>67</v>
      </c>
      <c r="G9" s="14">
        <v>48.9</v>
      </c>
      <c r="H9" s="14" t="s">
        <v>67</v>
      </c>
      <c r="I9" s="14">
        <v>49.9</v>
      </c>
      <c r="J9" s="5">
        <f t="shared" si="0"/>
        <v>49.98</v>
      </c>
      <c r="K9" s="5">
        <f t="shared" si="1"/>
        <v>48.9</v>
      </c>
      <c r="L9" s="6">
        <f t="shared" si="2"/>
        <v>2.2085889570552113E-2</v>
      </c>
      <c r="M9" s="5">
        <f t="shared" si="3"/>
        <v>49.67</v>
      </c>
    </row>
    <row r="10" spans="1:13" ht="14.25" customHeight="1">
      <c r="A10" s="3" t="s">
        <v>11</v>
      </c>
      <c r="B10" s="4" t="s">
        <v>53</v>
      </c>
      <c r="C10" s="14">
        <v>43.98</v>
      </c>
      <c r="D10" s="14" t="s">
        <v>67</v>
      </c>
      <c r="E10" s="14">
        <v>44.9</v>
      </c>
      <c r="F10" s="14" t="s">
        <v>67</v>
      </c>
      <c r="G10" s="14">
        <v>46.9</v>
      </c>
      <c r="H10" s="14">
        <v>44.9</v>
      </c>
      <c r="I10" s="14">
        <v>49.9</v>
      </c>
      <c r="J10" s="5">
        <f t="shared" si="0"/>
        <v>49.9</v>
      </c>
      <c r="K10" s="5">
        <f t="shared" si="1"/>
        <v>43.98</v>
      </c>
      <c r="L10" s="6">
        <f t="shared" si="2"/>
        <v>0.13460663938153711</v>
      </c>
      <c r="M10" s="5">
        <f t="shared" si="3"/>
        <v>46.116</v>
      </c>
    </row>
    <row r="11" spans="1:13" ht="14.25" customHeight="1">
      <c r="A11" s="3" t="s">
        <v>12</v>
      </c>
      <c r="B11" s="4" t="s">
        <v>54</v>
      </c>
      <c r="C11" s="14">
        <v>43.98</v>
      </c>
      <c r="D11" s="14" t="s">
        <v>67</v>
      </c>
      <c r="E11" s="14">
        <v>44.9</v>
      </c>
      <c r="F11" s="14" t="s">
        <v>67</v>
      </c>
      <c r="G11" s="14">
        <v>46.9</v>
      </c>
      <c r="H11" s="14">
        <v>44.9</v>
      </c>
      <c r="I11" s="14">
        <v>44.9</v>
      </c>
      <c r="J11" s="5">
        <f t="shared" si="0"/>
        <v>46.9</v>
      </c>
      <c r="K11" s="5">
        <f t="shared" si="1"/>
        <v>43.98</v>
      </c>
      <c r="L11" s="6">
        <f t="shared" si="2"/>
        <v>6.6393815370623055E-2</v>
      </c>
      <c r="M11" s="5">
        <f t="shared" si="3"/>
        <v>45.116</v>
      </c>
    </row>
    <row r="12" spans="1:13" ht="14.25" customHeight="1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14.25" customHeight="1">
      <c r="A13" s="3" t="s">
        <v>14</v>
      </c>
      <c r="B13" s="4" t="s">
        <v>55</v>
      </c>
      <c r="C13" s="14">
        <v>42.99</v>
      </c>
      <c r="D13" s="14" t="s">
        <v>67</v>
      </c>
      <c r="E13" s="14">
        <v>39.9</v>
      </c>
      <c r="F13" s="14" t="s">
        <v>67</v>
      </c>
      <c r="G13" s="14">
        <v>42.9</v>
      </c>
      <c r="H13" s="14" t="s">
        <v>67</v>
      </c>
      <c r="I13" s="14" t="s">
        <v>67</v>
      </c>
      <c r="J13" s="5">
        <f>MAX(C13:I13)</f>
        <v>42.99</v>
      </c>
      <c r="K13" s="5">
        <f>MIN(C13:J13)</f>
        <v>39.9</v>
      </c>
      <c r="L13" s="6">
        <f>(J13-K13)/K13</f>
        <v>7.7443609022556481E-2</v>
      </c>
      <c r="M13" s="5">
        <f>AVERAGE(C13:I13)</f>
        <v>41.93</v>
      </c>
    </row>
    <row r="14" spans="1:13" ht="14.25" customHeight="1">
      <c r="A14" s="3" t="s">
        <v>15</v>
      </c>
      <c r="B14" s="4" t="s">
        <v>56</v>
      </c>
      <c r="C14" s="14">
        <v>42.99</v>
      </c>
      <c r="D14" s="14" t="s">
        <v>67</v>
      </c>
      <c r="E14" s="14">
        <v>39.9</v>
      </c>
      <c r="F14" s="14" t="s">
        <v>67</v>
      </c>
      <c r="G14" s="14">
        <v>42.9</v>
      </c>
      <c r="H14" s="14" t="s">
        <v>67</v>
      </c>
      <c r="I14" s="14" t="s">
        <v>67</v>
      </c>
      <c r="J14" s="5">
        <f>MAX(C14:I14)</f>
        <v>42.99</v>
      </c>
      <c r="K14" s="5">
        <f>MIN(C14:J14)</f>
        <v>39.9</v>
      </c>
      <c r="L14" s="6">
        <f>(J14-K14)/K14</f>
        <v>7.7443609022556481E-2</v>
      </c>
      <c r="M14" s="5">
        <f>AVERAGE(C14:I14)</f>
        <v>41.93</v>
      </c>
    </row>
    <row r="15" spans="1:13" ht="14.25" customHeight="1">
      <c r="A15" s="3" t="s">
        <v>16</v>
      </c>
      <c r="B15" s="4" t="s">
        <v>57</v>
      </c>
      <c r="C15" s="14">
        <v>53.99</v>
      </c>
      <c r="D15" s="14" t="s">
        <v>67</v>
      </c>
      <c r="E15" s="14">
        <v>54.9</v>
      </c>
      <c r="F15" s="14" t="s">
        <v>67</v>
      </c>
      <c r="G15" s="14">
        <v>53.9</v>
      </c>
      <c r="H15" s="14" t="s">
        <v>67</v>
      </c>
      <c r="I15" s="14">
        <v>54.9</v>
      </c>
      <c r="J15" s="5">
        <f>MAX(C15:I15)</f>
        <v>54.9</v>
      </c>
      <c r="K15" s="5">
        <f>MIN(C15:J15)</f>
        <v>53.9</v>
      </c>
      <c r="L15" s="6">
        <f>(J15-K15)/K15</f>
        <v>1.8552875695732839E-2</v>
      </c>
      <c r="M15" s="5">
        <f>AVERAGE(C15:I15)</f>
        <v>54.422499999999999</v>
      </c>
    </row>
    <row r="16" spans="1:13" ht="14.25" customHeight="1">
      <c r="A16" s="3" t="s">
        <v>17</v>
      </c>
      <c r="B16" s="4" t="s">
        <v>57</v>
      </c>
      <c r="C16" s="14">
        <v>53.99</v>
      </c>
      <c r="D16" s="14" t="s">
        <v>67</v>
      </c>
      <c r="E16" s="14">
        <v>54.9</v>
      </c>
      <c r="F16" s="14" t="s">
        <v>67</v>
      </c>
      <c r="G16" s="14">
        <v>53.9</v>
      </c>
      <c r="H16" s="14" t="s">
        <v>67</v>
      </c>
      <c r="I16" s="14">
        <v>54.9</v>
      </c>
      <c r="J16" s="5">
        <f>MAX(C16:I16)</f>
        <v>54.9</v>
      </c>
      <c r="K16" s="5">
        <f>MIN(C16:J16)</f>
        <v>53.9</v>
      </c>
      <c r="L16" s="6">
        <f>(J16-K16)/K16</f>
        <v>1.8552875695732839E-2</v>
      </c>
      <c r="M16" s="5">
        <f>AVERAGE(C16:I16)</f>
        <v>54.422499999999999</v>
      </c>
    </row>
    <row r="17" spans="1:13" ht="14.25" customHeight="1">
      <c r="A17" s="37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14.25" customHeight="1">
      <c r="A18" s="3" t="s">
        <v>19</v>
      </c>
      <c r="B18" s="4" t="s">
        <v>58</v>
      </c>
      <c r="C18" s="14">
        <v>89.99</v>
      </c>
      <c r="D18" s="14">
        <v>89.77</v>
      </c>
      <c r="E18" s="14">
        <v>89.99</v>
      </c>
      <c r="F18" s="14" t="s">
        <v>67</v>
      </c>
      <c r="G18" s="14">
        <v>88.9</v>
      </c>
      <c r="H18" s="14">
        <v>98.9</v>
      </c>
      <c r="I18" s="14">
        <v>89.9</v>
      </c>
      <c r="J18" s="5">
        <f>MAX(C18:I18)</f>
        <v>98.9</v>
      </c>
      <c r="K18" s="5">
        <f>MIN(C18:J18)</f>
        <v>88.9</v>
      </c>
      <c r="L18" s="6">
        <f>(J18-K18)/K18</f>
        <v>0.11248593925759279</v>
      </c>
      <c r="M18" s="5">
        <f>AVERAGE(C18:I18)</f>
        <v>91.24166666666666</v>
      </c>
    </row>
    <row r="19" spans="1:13" ht="14.25" customHeight="1">
      <c r="A19" s="3" t="s">
        <v>20</v>
      </c>
      <c r="B19" s="4" t="s">
        <v>59</v>
      </c>
      <c r="C19" s="14">
        <v>89.99</v>
      </c>
      <c r="D19" s="14" t="s">
        <v>67</v>
      </c>
      <c r="E19" s="14">
        <v>89.99</v>
      </c>
      <c r="F19" s="14" t="s">
        <v>67</v>
      </c>
      <c r="G19" s="14" t="s">
        <v>67</v>
      </c>
      <c r="H19" s="14" t="s">
        <v>67</v>
      </c>
      <c r="I19" s="14">
        <v>89.9</v>
      </c>
      <c r="J19" s="5">
        <f>MAX(C19:I19)</f>
        <v>89.99</v>
      </c>
      <c r="K19" s="5">
        <f>MIN(C19:J19)</f>
        <v>89.9</v>
      </c>
      <c r="L19" s="6">
        <f>(J19-K19)/K19</f>
        <v>1.0011123470521602E-3</v>
      </c>
      <c r="M19" s="5">
        <f>AVERAGE(C19:I19)</f>
        <v>89.96</v>
      </c>
    </row>
    <row r="20" spans="1:13" ht="14.25" customHeight="1">
      <c r="A20" s="37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14.25" customHeight="1">
      <c r="A21" s="3" t="s">
        <v>22</v>
      </c>
      <c r="B21" s="4" t="s">
        <v>60</v>
      </c>
      <c r="C21" s="14">
        <v>40.98</v>
      </c>
      <c r="D21" s="14" t="s">
        <v>67</v>
      </c>
      <c r="E21" s="14" t="s">
        <v>67</v>
      </c>
      <c r="F21" s="14" t="s">
        <v>67</v>
      </c>
      <c r="G21" s="14">
        <v>40.9</v>
      </c>
      <c r="H21" s="14" t="s">
        <v>67</v>
      </c>
      <c r="I21" s="14" t="s">
        <v>67</v>
      </c>
      <c r="J21" s="5">
        <f t="shared" ref="J21:J27" si="4">MAX(C21:I21)</f>
        <v>40.98</v>
      </c>
      <c r="K21" s="5">
        <f t="shared" ref="K21:K27" si="5">MIN(C21:J21)</f>
        <v>40.9</v>
      </c>
      <c r="L21" s="6">
        <f t="shared" ref="L21:L27" si="6">(J21-K21)/K21</f>
        <v>1.9559902200488579E-3</v>
      </c>
      <c r="M21" s="5">
        <f t="shared" ref="M21:M27" si="7">AVERAGE(C21:I21)</f>
        <v>40.94</v>
      </c>
    </row>
    <row r="22" spans="1:13" ht="14.25" customHeight="1">
      <c r="A22" s="3" t="s">
        <v>22</v>
      </c>
      <c r="B22" s="4" t="s">
        <v>68</v>
      </c>
      <c r="C22" s="14" t="s">
        <v>67</v>
      </c>
      <c r="D22" s="14">
        <v>53.37</v>
      </c>
      <c r="E22" s="14">
        <v>54.9</v>
      </c>
      <c r="F22" s="14" t="s">
        <v>67</v>
      </c>
      <c r="G22" s="14" t="s">
        <v>67</v>
      </c>
      <c r="H22" s="14" t="s">
        <v>67</v>
      </c>
      <c r="I22" s="14">
        <v>54.9</v>
      </c>
      <c r="J22" s="5">
        <f t="shared" si="4"/>
        <v>54.9</v>
      </c>
      <c r="K22" s="5">
        <f>MIN(C22:J22)</f>
        <v>53.37</v>
      </c>
      <c r="L22" s="6">
        <f>(J22-K22)/K22</f>
        <v>2.8667790893760561E-2</v>
      </c>
      <c r="M22" s="5">
        <f t="shared" si="7"/>
        <v>54.389999999999993</v>
      </c>
    </row>
    <row r="23" spans="1:13" ht="14.25" customHeight="1">
      <c r="A23" s="3" t="s">
        <v>23</v>
      </c>
      <c r="B23" s="4" t="s">
        <v>61</v>
      </c>
      <c r="C23" s="14">
        <v>40.98</v>
      </c>
      <c r="D23" s="14">
        <v>39.270000000000003</v>
      </c>
      <c r="E23" s="14">
        <v>39.9</v>
      </c>
      <c r="F23" s="14" t="s">
        <v>67</v>
      </c>
      <c r="G23" s="14">
        <v>40.9</v>
      </c>
      <c r="H23" s="14">
        <v>39.9</v>
      </c>
      <c r="I23" s="14">
        <v>39.9</v>
      </c>
      <c r="J23" s="5">
        <f t="shared" si="4"/>
        <v>40.98</v>
      </c>
      <c r="K23" s="5">
        <f t="shared" si="5"/>
        <v>39.270000000000003</v>
      </c>
      <c r="L23" s="6">
        <f t="shared" si="6"/>
        <v>4.3544690603513972E-2</v>
      </c>
      <c r="M23" s="5">
        <f t="shared" si="7"/>
        <v>40.141666666666673</v>
      </c>
    </row>
    <row r="24" spans="1:13" ht="14.25" customHeight="1">
      <c r="A24" s="3" t="s">
        <v>23</v>
      </c>
      <c r="B24" s="4" t="s">
        <v>62</v>
      </c>
      <c r="C24" s="14">
        <v>53.98</v>
      </c>
      <c r="D24" s="14">
        <v>53.37</v>
      </c>
      <c r="E24" s="14">
        <v>54.9</v>
      </c>
      <c r="F24" s="14" t="s">
        <v>67</v>
      </c>
      <c r="G24" s="14">
        <v>53.9</v>
      </c>
      <c r="H24" s="14">
        <v>59.99</v>
      </c>
      <c r="I24" s="14" t="s">
        <v>67</v>
      </c>
      <c r="J24" s="5">
        <f t="shared" si="4"/>
        <v>59.99</v>
      </c>
      <c r="K24" s="5">
        <f t="shared" si="5"/>
        <v>53.37</v>
      </c>
      <c r="L24" s="6">
        <f t="shared" si="6"/>
        <v>0.12403972269065026</v>
      </c>
      <c r="M24" s="5">
        <f t="shared" si="7"/>
        <v>55.227999999999994</v>
      </c>
    </row>
    <row r="25" spans="1:13" ht="14.25" customHeight="1">
      <c r="A25" s="3" t="s">
        <v>24</v>
      </c>
      <c r="B25" s="4" t="s">
        <v>60</v>
      </c>
      <c r="C25" s="14">
        <v>40.98</v>
      </c>
      <c r="D25" s="14">
        <v>39.97</v>
      </c>
      <c r="E25" s="14">
        <v>39.9</v>
      </c>
      <c r="F25" s="14" t="s">
        <v>67</v>
      </c>
      <c r="G25" s="14">
        <v>40.9</v>
      </c>
      <c r="H25" s="14">
        <v>39.9</v>
      </c>
      <c r="I25" s="14">
        <v>39.9</v>
      </c>
      <c r="J25" s="5">
        <f t="shared" si="4"/>
        <v>40.98</v>
      </c>
      <c r="K25" s="5">
        <f t="shared" si="5"/>
        <v>39.9</v>
      </c>
      <c r="L25" s="6">
        <f t="shared" si="6"/>
        <v>2.7067669172932289E-2</v>
      </c>
      <c r="M25" s="5">
        <f t="shared" si="7"/>
        <v>40.258333333333333</v>
      </c>
    </row>
    <row r="26" spans="1:13" ht="14.25" customHeight="1">
      <c r="A26" s="3" t="s">
        <v>25</v>
      </c>
      <c r="B26" s="4" t="s">
        <v>63</v>
      </c>
      <c r="C26" s="14">
        <v>58.98</v>
      </c>
      <c r="D26" s="14" t="s">
        <v>67</v>
      </c>
      <c r="E26" s="14">
        <v>54.9</v>
      </c>
      <c r="F26" s="14" t="s">
        <v>67</v>
      </c>
      <c r="G26" s="14">
        <v>56.89</v>
      </c>
      <c r="H26" s="14">
        <v>64.900000000000006</v>
      </c>
      <c r="I26" s="14">
        <v>54.9</v>
      </c>
      <c r="J26" s="5">
        <f t="shared" si="4"/>
        <v>64.900000000000006</v>
      </c>
      <c r="K26" s="5">
        <f t="shared" si="5"/>
        <v>54.9</v>
      </c>
      <c r="L26" s="6">
        <f t="shared" si="6"/>
        <v>0.18214936247723146</v>
      </c>
      <c r="M26" s="5">
        <f t="shared" si="7"/>
        <v>58.113999999999997</v>
      </c>
    </row>
    <row r="27" spans="1:13" ht="14.25" customHeight="1">
      <c r="A27" s="3" t="s">
        <v>26</v>
      </c>
      <c r="B27" s="4" t="s">
        <v>64</v>
      </c>
      <c r="C27" s="14" t="s">
        <v>67</v>
      </c>
      <c r="D27" s="14">
        <v>53.37</v>
      </c>
      <c r="E27" s="14">
        <v>54.9</v>
      </c>
      <c r="F27" s="14" t="s">
        <v>67</v>
      </c>
      <c r="G27" s="14">
        <v>53.9</v>
      </c>
      <c r="H27" s="14">
        <v>59.9</v>
      </c>
      <c r="I27" s="14">
        <v>54.9</v>
      </c>
      <c r="J27" s="5">
        <f t="shared" si="4"/>
        <v>59.9</v>
      </c>
      <c r="K27" s="5">
        <f t="shared" si="5"/>
        <v>53.37</v>
      </c>
      <c r="L27" s="6">
        <f t="shared" si="6"/>
        <v>0.12235338204984077</v>
      </c>
      <c r="M27" s="5">
        <f t="shared" si="7"/>
        <v>55.393999999999991</v>
      </c>
    </row>
    <row r="28" spans="1:13" ht="14.25" customHeight="1">
      <c r="A28" s="37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14.25" customHeight="1">
      <c r="A29" s="3" t="s">
        <v>28</v>
      </c>
      <c r="B29" s="4" t="s">
        <v>65</v>
      </c>
      <c r="C29" s="14">
        <v>78.989999999999995</v>
      </c>
      <c r="D29" s="14">
        <v>78.55</v>
      </c>
      <c r="E29" s="14">
        <v>79.989999999999995</v>
      </c>
      <c r="F29" s="14" t="s">
        <v>67</v>
      </c>
      <c r="G29" s="14">
        <v>79.900000000000006</v>
      </c>
      <c r="H29" s="14">
        <v>89.9</v>
      </c>
      <c r="I29" s="14">
        <v>79.989999999999995</v>
      </c>
      <c r="J29" s="5">
        <f>MAX(C29:I29)</f>
        <v>89.9</v>
      </c>
      <c r="K29" s="5">
        <f>MIN(C29:J29)</f>
        <v>78.55</v>
      </c>
      <c r="L29" s="6">
        <f>(J29-K29)/K29</f>
        <v>0.14449395289624453</v>
      </c>
      <c r="M29" s="5">
        <f>AVERAGE(C29:I29)</f>
        <v>81.219999999999985</v>
      </c>
    </row>
    <row r="30" spans="1:13" ht="14.25" customHeight="1">
      <c r="A30" s="37" t="s">
        <v>29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4.25" customHeight="1">
      <c r="A31" s="3" t="s">
        <v>30</v>
      </c>
      <c r="B31" s="4"/>
      <c r="C31" s="14">
        <v>10.97</v>
      </c>
      <c r="D31" s="14">
        <v>9.9700000000000006</v>
      </c>
      <c r="E31" s="14">
        <v>8.98</v>
      </c>
      <c r="F31" s="14">
        <v>8.99</v>
      </c>
      <c r="G31" s="14">
        <v>9.99</v>
      </c>
      <c r="H31" s="14">
        <v>9.9700000000000006</v>
      </c>
      <c r="I31" s="14">
        <v>10.99</v>
      </c>
      <c r="J31" s="5">
        <f t="shared" ref="J31:J36" si="8">MAX(C31:I31)</f>
        <v>10.99</v>
      </c>
      <c r="K31" s="5">
        <f t="shared" ref="K31:K36" si="9">MIN(C31:J31)</f>
        <v>8.98</v>
      </c>
      <c r="L31" s="6">
        <f t="shared" ref="L31:L36" si="10">(J31-K31)/K31</f>
        <v>0.22383073496659239</v>
      </c>
      <c r="M31" s="5">
        <f t="shared" ref="M31:M36" si="11">AVERAGE(C31:I31)</f>
        <v>9.98</v>
      </c>
    </row>
    <row r="32" spans="1:13" ht="14.25" customHeight="1">
      <c r="A32" s="3" t="s">
        <v>31</v>
      </c>
      <c r="B32" s="4"/>
      <c r="C32" s="14">
        <v>10.98</v>
      </c>
      <c r="D32" s="14">
        <v>10.97</v>
      </c>
      <c r="E32" s="14">
        <v>8.98</v>
      </c>
      <c r="F32" s="14">
        <v>8.7899999999999991</v>
      </c>
      <c r="G32" s="14">
        <v>8.99</v>
      </c>
      <c r="H32" s="14">
        <v>10.99</v>
      </c>
      <c r="I32" s="14">
        <v>9.98</v>
      </c>
      <c r="J32" s="5">
        <f t="shared" si="8"/>
        <v>10.99</v>
      </c>
      <c r="K32" s="5">
        <f t="shared" si="9"/>
        <v>8.7899999999999991</v>
      </c>
      <c r="L32" s="6">
        <f t="shared" si="10"/>
        <v>0.25028441410693986</v>
      </c>
      <c r="M32" s="5">
        <f t="shared" si="11"/>
        <v>9.9542857142857155</v>
      </c>
    </row>
    <row r="33" spans="1:13" ht="14.25" customHeight="1">
      <c r="A33" s="3" t="s">
        <v>32</v>
      </c>
      <c r="B33" s="4"/>
      <c r="C33" s="14">
        <v>31.49</v>
      </c>
      <c r="D33" s="14">
        <v>36.97</v>
      </c>
      <c r="E33" s="14">
        <v>29.99</v>
      </c>
      <c r="F33" s="14" t="s">
        <v>67</v>
      </c>
      <c r="G33" s="14" t="s">
        <v>67</v>
      </c>
      <c r="H33" s="14">
        <v>29.9</v>
      </c>
      <c r="I33" s="14">
        <v>32.99</v>
      </c>
      <c r="J33" s="5">
        <f t="shared" si="8"/>
        <v>36.97</v>
      </c>
      <c r="K33" s="5">
        <f t="shared" si="9"/>
        <v>29.9</v>
      </c>
      <c r="L33" s="6">
        <f t="shared" si="10"/>
        <v>0.23645484949832779</v>
      </c>
      <c r="M33" s="5">
        <f t="shared" si="11"/>
        <v>32.268000000000001</v>
      </c>
    </row>
    <row r="34" spans="1:13" ht="14.25" customHeight="1">
      <c r="A34" s="3" t="s">
        <v>20</v>
      </c>
      <c r="B34" s="4"/>
      <c r="C34" s="15">
        <v>26.89</v>
      </c>
      <c r="D34" s="14">
        <v>26.85</v>
      </c>
      <c r="E34" s="16">
        <v>17.989999999999998</v>
      </c>
      <c r="F34" s="14" t="s">
        <v>67</v>
      </c>
      <c r="G34" s="15">
        <v>26.19</v>
      </c>
      <c r="H34" s="15">
        <v>23.99</v>
      </c>
      <c r="I34" s="14" t="s">
        <v>67</v>
      </c>
      <c r="J34" s="5">
        <f t="shared" si="8"/>
        <v>26.89</v>
      </c>
      <c r="K34" s="5">
        <f t="shared" si="9"/>
        <v>17.989999999999998</v>
      </c>
      <c r="L34" s="6">
        <f t="shared" si="10"/>
        <v>0.49471928849360775</v>
      </c>
      <c r="M34" s="5">
        <f t="shared" si="11"/>
        <v>24.381999999999998</v>
      </c>
    </row>
    <row r="35" spans="1:13" ht="14.25" customHeight="1">
      <c r="A35" s="3" t="s">
        <v>33</v>
      </c>
      <c r="B35" s="4"/>
      <c r="C35" s="15">
        <v>13.99</v>
      </c>
      <c r="D35" s="14" t="s">
        <v>67</v>
      </c>
      <c r="E35" s="15">
        <v>10.79</v>
      </c>
      <c r="F35" s="14" t="s">
        <v>67</v>
      </c>
      <c r="G35" s="14" t="s">
        <v>67</v>
      </c>
      <c r="H35" s="15">
        <v>15.99</v>
      </c>
      <c r="I35" s="14" t="s">
        <v>67</v>
      </c>
      <c r="J35" s="5">
        <f t="shared" si="8"/>
        <v>15.99</v>
      </c>
      <c r="K35" s="5">
        <f t="shared" si="9"/>
        <v>10.79</v>
      </c>
      <c r="L35" s="6">
        <f t="shared" si="10"/>
        <v>0.48192771084337366</v>
      </c>
      <c r="M35" s="5">
        <f t="shared" si="11"/>
        <v>13.590000000000002</v>
      </c>
    </row>
    <row r="36" spans="1:13" ht="14.25" customHeight="1">
      <c r="A36" s="3" t="s">
        <v>34</v>
      </c>
      <c r="B36" s="4"/>
      <c r="C36" s="15">
        <v>11.98</v>
      </c>
      <c r="D36" s="14">
        <v>11.97</v>
      </c>
      <c r="E36" s="14" t="s">
        <v>67</v>
      </c>
      <c r="F36" s="15">
        <v>10.95</v>
      </c>
      <c r="G36" s="15">
        <v>10.39</v>
      </c>
      <c r="H36" s="15">
        <v>10.39</v>
      </c>
      <c r="I36" s="14">
        <v>12.99</v>
      </c>
      <c r="J36" s="5">
        <f t="shared" si="8"/>
        <v>12.99</v>
      </c>
      <c r="K36" s="5">
        <f t="shared" si="9"/>
        <v>10.39</v>
      </c>
      <c r="L36" s="6">
        <f t="shared" si="10"/>
        <v>0.25024061597690084</v>
      </c>
      <c r="M36" s="5">
        <f t="shared" si="11"/>
        <v>11.445</v>
      </c>
    </row>
    <row r="37" spans="1:13" ht="14.25" customHeight="1">
      <c r="A37" s="37" t="s">
        <v>35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ht="14.25" customHeight="1">
      <c r="A38" s="3" t="s">
        <v>36</v>
      </c>
      <c r="B38" s="4" t="s">
        <v>66</v>
      </c>
      <c r="C38" s="15">
        <v>4.99</v>
      </c>
      <c r="D38" s="14">
        <v>4.93</v>
      </c>
      <c r="E38" s="14" t="s">
        <v>67</v>
      </c>
      <c r="F38" s="14" t="s">
        <v>67</v>
      </c>
      <c r="G38" s="15">
        <v>3.99</v>
      </c>
      <c r="H38" s="15">
        <v>3.99</v>
      </c>
      <c r="I38" s="14">
        <v>4.49</v>
      </c>
      <c r="J38" s="5">
        <f t="shared" ref="J38:J44" si="12">MAX(C38:I38)</f>
        <v>4.99</v>
      </c>
      <c r="K38" s="5">
        <f t="shared" ref="K38:K44" si="13">MIN(C38:J38)</f>
        <v>3.99</v>
      </c>
      <c r="L38" s="6">
        <f t="shared" ref="L38:L44" si="14">(J38-K38)/K38</f>
        <v>0.25062656641604009</v>
      </c>
      <c r="M38" s="5">
        <f t="shared" ref="M38:M44" si="15">AVERAGE(C38:I38)</f>
        <v>4.4779999999999998</v>
      </c>
    </row>
    <row r="39" spans="1:13" ht="14.25" customHeight="1">
      <c r="A39" s="3" t="s">
        <v>24</v>
      </c>
      <c r="B39" s="4" t="s">
        <v>66</v>
      </c>
      <c r="C39" s="15">
        <v>4.99</v>
      </c>
      <c r="D39" s="14">
        <v>4.7699999999999996</v>
      </c>
      <c r="E39" s="15">
        <v>4.99</v>
      </c>
      <c r="F39" s="15">
        <v>5.49</v>
      </c>
      <c r="G39" s="15">
        <v>4.8899999999999997</v>
      </c>
      <c r="H39" s="15">
        <v>5.29</v>
      </c>
      <c r="I39" s="14">
        <v>4.99</v>
      </c>
      <c r="J39" s="5">
        <f t="shared" si="12"/>
        <v>5.49</v>
      </c>
      <c r="K39" s="5">
        <f t="shared" si="13"/>
        <v>4.7699999999999996</v>
      </c>
      <c r="L39" s="6">
        <f t="shared" si="14"/>
        <v>0.15094339622641526</v>
      </c>
      <c r="M39" s="5">
        <f t="shared" si="15"/>
        <v>5.0585714285714287</v>
      </c>
    </row>
    <row r="40" spans="1:13" ht="14.25" customHeight="1">
      <c r="A40" s="3" t="s">
        <v>37</v>
      </c>
      <c r="B40" s="4" t="s">
        <v>66</v>
      </c>
      <c r="C40" s="14" t="s">
        <v>67</v>
      </c>
      <c r="D40" s="14" t="s">
        <v>67</v>
      </c>
      <c r="E40" s="14" t="s">
        <v>67</v>
      </c>
      <c r="F40" s="15">
        <v>3.99</v>
      </c>
      <c r="G40" s="15">
        <v>3.99</v>
      </c>
      <c r="H40" s="15">
        <v>3.99</v>
      </c>
      <c r="I40" s="14" t="s">
        <v>67</v>
      </c>
      <c r="J40" s="5">
        <f t="shared" si="12"/>
        <v>3.99</v>
      </c>
      <c r="K40" s="5">
        <f t="shared" si="13"/>
        <v>3.99</v>
      </c>
      <c r="L40" s="6">
        <f>(J40-K40)/K40</f>
        <v>0</v>
      </c>
      <c r="M40" s="5">
        <f t="shared" si="15"/>
        <v>3.99</v>
      </c>
    </row>
    <row r="41" spans="1:13" ht="14.25" customHeight="1">
      <c r="A41" s="3" t="s">
        <v>38</v>
      </c>
      <c r="B41" s="4" t="s">
        <v>66</v>
      </c>
      <c r="C41" s="14" t="s">
        <v>67</v>
      </c>
      <c r="D41" s="14">
        <v>3.97</v>
      </c>
      <c r="E41" s="15">
        <v>4.99</v>
      </c>
      <c r="F41" s="15">
        <v>5.49</v>
      </c>
      <c r="G41" s="14" t="s">
        <v>67</v>
      </c>
      <c r="H41" s="15">
        <v>5.29</v>
      </c>
      <c r="I41" s="14" t="s">
        <v>67</v>
      </c>
      <c r="J41" s="5">
        <f t="shared" si="12"/>
        <v>5.49</v>
      </c>
      <c r="K41" s="5">
        <f t="shared" si="13"/>
        <v>3.97</v>
      </c>
      <c r="L41" s="6">
        <f>(J41-K41)/K41</f>
        <v>0.38287153652392947</v>
      </c>
      <c r="M41" s="5">
        <f t="shared" si="15"/>
        <v>4.9350000000000005</v>
      </c>
    </row>
    <row r="42" spans="1:13" ht="14.25" customHeight="1">
      <c r="A42" s="3" t="s">
        <v>39</v>
      </c>
      <c r="B42" s="4" t="s">
        <v>66</v>
      </c>
      <c r="C42" s="15">
        <v>4.1900000000000004</v>
      </c>
      <c r="D42" s="14">
        <v>3.47</v>
      </c>
      <c r="E42" s="15">
        <v>3.89</v>
      </c>
      <c r="F42" s="15">
        <v>3.99</v>
      </c>
      <c r="G42" s="14" t="s">
        <v>67</v>
      </c>
      <c r="H42" s="15">
        <v>4.3899999999999997</v>
      </c>
      <c r="I42" s="14">
        <v>4.99</v>
      </c>
      <c r="J42" s="5">
        <f t="shared" si="12"/>
        <v>4.99</v>
      </c>
      <c r="K42" s="5">
        <f t="shared" si="13"/>
        <v>3.47</v>
      </c>
      <c r="L42" s="6">
        <f t="shared" si="14"/>
        <v>0.43804034582132562</v>
      </c>
      <c r="M42" s="5">
        <f t="shared" si="15"/>
        <v>4.1533333333333333</v>
      </c>
    </row>
    <row r="43" spans="1:13" ht="14.25" customHeight="1">
      <c r="A43" s="3" t="s">
        <v>7</v>
      </c>
      <c r="B43" s="4" t="s">
        <v>66</v>
      </c>
      <c r="C43" s="15">
        <v>4.79</v>
      </c>
      <c r="D43" s="14" t="s">
        <v>67</v>
      </c>
      <c r="E43" s="14" t="s">
        <v>67</v>
      </c>
      <c r="F43" s="14" t="s">
        <v>67</v>
      </c>
      <c r="G43" s="15">
        <v>4.59</v>
      </c>
      <c r="H43" s="15">
        <v>6.99</v>
      </c>
      <c r="I43" s="14" t="s">
        <v>67</v>
      </c>
      <c r="J43" s="5">
        <f t="shared" si="12"/>
        <v>6.99</v>
      </c>
      <c r="K43" s="5">
        <f t="shared" si="13"/>
        <v>4.59</v>
      </c>
      <c r="L43" s="6">
        <f t="shared" si="14"/>
        <v>0.52287581699346419</v>
      </c>
      <c r="M43" s="5">
        <f t="shared" si="15"/>
        <v>5.4566666666666661</v>
      </c>
    </row>
    <row r="44" spans="1:13" ht="14.25" customHeight="1">
      <c r="A44" s="3" t="s">
        <v>23</v>
      </c>
      <c r="B44" s="4" t="s">
        <v>66</v>
      </c>
      <c r="C44" s="15">
        <v>4.99</v>
      </c>
      <c r="D44" s="14">
        <v>4.7699999999999996</v>
      </c>
      <c r="E44" s="15">
        <v>4.99</v>
      </c>
      <c r="F44" s="15">
        <v>5.49</v>
      </c>
      <c r="G44" s="15">
        <v>4.8899999999999997</v>
      </c>
      <c r="H44" s="15">
        <v>5.29</v>
      </c>
      <c r="I44" s="14">
        <v>4.99</v>
      </c>
      <c r="J44" s="5">
        <f t="shared" si="12"/>
        <v>5.49</v>
      </c>
      <c r="K44" s="5">
        <f t="shared" si="13"/>
        <v>4.7699999999999996</v>
      </c>
      <c r="L44" s="6">
        <f t="shared" si="14"/>
        <v>0.15094339622641526</v>
      </c>
      <c r="M44" s="5">
        <f t="shared" si="15"/>
        <v>5.0585714285714287</v>
      </c>
    </row>
    <row r="48" spans="1:13" ht="19.5">
      <c r="A48" s="26" t="s">
        <v>48</v>
      </c>
      <c r="B48" s="26"/>
      <c r="C48" s="26"/>
      <c r="D48" s="26"/>
      <c r="E48" s="26"/>
    </row>
    <row r="49" spans="1:5" ht="15.75" customHeight="1">
      <c r="A49" s="22"/>
      <c r="B49" s="25"/>
      <c r="C49" s="25"/>
      <c r="D49" s="25"/>
      <c r="E49" s="19"/>
    </row>
    <row r="50" spans="1:5" ht="15" customHeight="1">
      <c r="A50" s="27"/>
      <c r="B50" s="27"/>
      <c r="C50" s="23"/>
      <c r="D50" s="23"/>
      <c r="E50" s="19"/>
    </row>
    <row r="51" spans="1:5" ht="15" customHeight="1">
      <c r="A51" s="21"/>
      <c r="B51" s="23"/>
      <c r="C51" s="23"/>
      <c r="D51" s="23"/>
      <c r="E51" s="19"/>
    </row>
    <row r="52" spans="1:5" ht="15" customHeight="1">
      <c r="A52" s="21"/>
      <c r="B52" s="23"/>
      <c r="C52" s="23"/>
      <c r="D52" s="23"/>
      <c r="E52" s="19"/>
    </row>
    <row r="53" spans="1:5" ht="15" customHeight="1">
      <c r="A53" s="21"/>
      <c r="B53" s="23"/>
      <c r="C53" s="23"/>
      <c r="D53" s="23"/>
      <c r="E53" s="19"/>
    </row>
    <row r="54" spans="1:5" ht="15" customHeight="1">
      <c r="A54" s="21"/>
      <c r="B54" s="23"/>
      <c r="C54" s="23"/>
      <c r="D54" s="23"/>
      <c r="E54" s="19"/>
    </row>
    <row r="55" spans="1:5" ht="15">
      <c r="A55" s="21"/>
      <c r="B55" s="23"/>
      <c r="C55" s="23"/>
      <c r="D55" s="23"/>
      <c r="E55" s="19"/>
    </row>
    <row r="56" spans="1:5" ht="15">
      <c r="A56" s="20"/>
      <c r="B56" s="24"/>
      <c r="C56" s="18"/>
      <c r="D56" s="18"/>
      <c r="E56" s="17"/>
    </row>
  </sheetData>
  <mergeCells count="10">
    <mergeCell ref="A17:M17"/>
    <mergeCell ref="A20:M20"/>
    <mergeCell ref="A28:M28"/>
    <mergeCell ref="A30:M30"/>
    <mergeCell ref="A37:M37"/>
    <mergeCell ref="A1:M1"/>
    <mergeCell ref="A2:M2"/>
    <mergeCell ref="A3:M3"/>
    <mergeCell ref="A5:M5"/>
    <mergeCell ref="A12:M12"/>
  </mergeCells>
  <pageMargins left="0.7" right="0.7" top="0.75" bottom="0.75" header="0.3" footer="0.3"/>
  <pageSetup paperSize="9" orientation="landscape" r:id="rId1"/>
  <rowBreaks count="1" manualBreakCount="1">
    <brk id="5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Table 1</vt:lpstr>
      <vt:lpstr>'Table 1'!Area_de_impressao</vt:lpstr>
      <vt:lpstr>média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pascoa 2023</dc:title>
  <dc:creator>921396</dc:creator>
  <cp:lastModifiedBy>maiara.polla</cp:lastModifiedBy>
  <cp:lastPrinted>2023-03-29T15:59:02Z</cp:lastPrinted>
  <dcterms:created xsi:type="dcterms:W3CDTF">2023-03-29T11:39:41Z</dcterms:created>
  <dcterms:modified xsi:type="dcterms:W3CDTF">2023-03-30T11:15:36Z</dcterms:modified>
</cp:coreProperties>
</file>