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8960" windowHeight="11325"/>
  </bookViews>
  <sheets>
    <sheet name="Table 1" sheetId="1" r:id="rId1"/>
  </sheets>
  <definedNames>
    <definedName name="_xlnm.Print_Area" localSheetId="0">'Table 1'!$A$1:$K$4</definedName>
    <definedName name="média">'Table 1'!$K$4</definedName>
  </definedNames>
  <calcPr calcId="124519"/>
</workbook>
</file>

<file path=xl/calcChain.xml><?xml version="1.0" encoding="utf-8"?>
<calcChain xmlns="http://schemas.openxmlformats.org/spreadsheetml/2006/main">
  <c r="H25" i="1"/>
  <c r="K20"/>
  <c r="H20"/>
  <c r="I20" s="1"/>
  <c r="J20" s="1"/>
  <c r="H6" l="1"/>
  <c r="I6" s="1"/>
  <c r="J6" s="1"/>
  <c r="K38"/>
  <c r="K37"/>
  <c r="K36"/>
  <c r="K35"/>
  <c r="K33"/>
  <c r="K32"/>
  <c r="K31"/>
  <c r="K30"/>
  <c r="K29"/>
  <c r="K27"/>
  <c r="K25"/>
  <c r="K24"/>
  <c r="K23"/>
  <c r="K22"/>
  <c r="K21"/>
  <c r="K18"/>
  <c r="K16"/>
  <c r="K15"/>
  <c r="K14"/>
  <c r="K13"/>
  <c r="K11"/>
  <c r="K10"/>
  <c r="K9"/>
  <c r="K8"/>
  <c r="K7"/>
  <c r="K6"/>
  <c r="I38"/>
  <c r="I31"/>
  <c r="I29"/>
  <c r="J29" s="1"/>
  <c r="I27"/>
  <c r="I25"/>
  <c r="J25" s="1"/>
  <c r="H24"/>
  <c r="I24" s="1"/>
  <c r="H23"/>
  <c r="I23" s="1"/>
  <c r="H22"/>
  <c r="I22" s="1"/>
  <c r="H21"/>
  <c r="I21" s="1"/>
  <c r="H18"/>
  <c r="I18" s="1"/>
  <c r="H16"/>
  <c r="I16" s="1"/>
  <c r="H15"/>
  <c r="I15" s="1"/>
  <c r="H14"/>
  <c r="I14" s="1"/>
  <c r="J14" s="1"/>
  <c r="H13"/>
  <c r="I13" s="1"/>
  <c r="H11"/>
  <c r="I11" s="1"/>
  <c r="H10"/>
  <c r="I10" s="1"/>
  <c r="H9"/>
  <c r="I9" s="1"/>
  <c r="H8"/>
  <c r="I8" s="1"/>
  <c r="H7"/>
  <c r="I36" l="1"/>
  <c r="J36" s="1"/>
  <c r="J10"/>
  <c r="J38"/>
  <c r="I37"/>
  <c r="J37" s="1"/>
  <c r="I35"/>
  <c r="J35" s="1"/>
  <c r="I33"/>
  <c r="J33" s="1"/>
  <c r="I32"/>
  <c r="J32" s="1"/>
  <c r="J31"/>
  <c r="I30"/>
  <c r="J30" s="1"/>
  <c r="J27"/>
  <c r="J24"/>
  <c r="J18"/>
  <c r="J16"/>
  <c r="J15"/>
  <c r="J23"/>
  <c r="J22"/>
  <c r="J21"/>
  <c r="J13"/>
  <c r="J11"/>
  <c r="J9"/>
  <c r="J8"/>
  <c r="I7"/>
  <c r="J7" s="1"/>
</calcChain>
</file>

<file path=xl/sharedStrings.xml><?xml version="1.0" encoding="utf-8"?>
<sst xmlns="http://schemas.openxmlformats.org/spreadsheetml/2006/main" count="109" uniqueCount="63">
  <si>
    <r>
      <rPr>
        <b/>
        <sz val="9"/>
        <rFont val="Arial"/>
        <family val="2"/>
      </rPr>
      <t>Produto</t>
    </r>
  </si>
  <si>
    <r>
      <rPr>
        <b/>
        <sz val="9"/>
        <rFont val="Arial"/>
        <family val="2"/>
      </rPr>
      <t>Peso</t>
    </r>
  </si>
  <si>
    <r>
      <rPr>
        <b/>
        <sz val="9"/>
        <rFont val="Arial"/>
        <family val="2"/>
      </rPr>
      <t>Maior Preço</t>
    </r>
  </si>
  <si>
    <r>
      <rPr>
        <b/>
        <sz val="9"/>
        <rFont val="Arial"/>
        <family val="2"/>
      </rPr>
      <t>Menor Preço</t>
    </r>
  </si>
  <si>
    <r>
      <rPr>
        <b/>
        <sz val="9"/>
        <rFont val="Arial"/>
        <family val="2"/>
      </rPr>
      <t>Dif.% (+)e(-)Valor</t>
    </r>
  </si>
  <si>
    <r>
      <rPr>
        <b/>
        <sz val="10"/>
        <rFont val="Arial"/>
        <family val="2"/>
      </rPr>
      <t>Ovos de Páscoa Nestlé</t>
    </r>
  </si>
  <si>
    <r>
      <rPr>
        <sz val="9"/>
        <rFont val="Arial"/>
        <family val="2"/>
      </rPr>
      <t>Alpino</t>
    </r>
  </si>
  <si>
    <r>
      <rPr>
        <sz val="9"/>
        <rFont val="Arial"/>
        <family val="2"/>
      </rPr>
      <t>Classic</t>
    </r>
  </si>
  <si>
    <r>
      <rPr>
        <sz val="9"/>
        <rFont val="Arial"/>
        <family val="2"/>
      </rPr>
      <t>Galak</t>
    </r>
  </si>
  <si>
    <r>
      <rPr>
        <sz val="9"/>
        <rFont val="Arial"/>
        <family val="2"/>
      </rPr>
      <t>Kit Kat</t>
    </r>
  </si>
  <si>
    <r>
      <rPr>
        <sz val="9"/>
        <rFont val="Arial"/>
        <family val="2"/>
      </rPr>
      <t>Kit Kat White</t>
    </r>
  </si>
  <si>
    <r>
      <rPr>
        <sz val="9"/>
        <rFont val="Arial"/>
        <family val="2"/>
      </rPr>
      <t>Prestígio</t>
    </r>
  </si>
  <si>
    <r>
      <rPr>
        <sz val="9"/>
        <rFont val="Arial"/>
        <family val="2"/>
      </rPr>
      <t>Crocante</t>
    </r>
  </si>
  <si>
    <r>
      <rPr>
        <sz val="9"/>
        <rFont val="Arial"/>
        <family val="2"/>
      </rPr>
      <t>Serenata de Amor</t>
    </r>
  </si>
  <si>
    <r>
      <rPr>
        <sz val="9"/>
        <rFont val="Arial"/>
        <family val="2"/>
      </rPr>
      <t>Talento Avelã</t>
    </r>
  </si>
  <si>
    <r>
      <rPr>
        <sz val="9"/>
        <rFont val="Arial"/>
        <family val="2"/>
      </rPr>
      <t>Talento Castanha</t>
    </r>
  </si>
  <si>
    <r>
      <rPr>
        <sz val="9"/>
        <rFont val="Arial"/>
        <family val="2"/>
      </rPr>
      <t>Ferrero Rocher ao leite</t>
    </r>
  </si>
  <si>
    <r>
      <rPr>
        <sz val="9"/>
        <rFont val="Arial"/>
        <family val="2"/>
      </rPr>
      <t>Ferrero Rocher Collection</t>
    </r>
  </si>
  <si>
    <r>
      <rPr>
        <sz val="9"/>
        <rFont val="Arial"/>
        <family val="2"/>
      </rPr>
      <t>Bis Lacta</t>
    </r>
  </si>
  <si>
    <r>
      <rPr>
        <sz val="9"/>
        <rFont val="Arial"/>
        <family val="2"/>
      </rPr>
      <t>Diamante Negro</t>
    </r>
  </si>
  <si>
    <r>
      <rPr>
        <sz val="9"/>
        <rFont val="Arial"/>
        <family val="2"/>
      </rPr>
      <t>Lacta ao leite</t>
    </r>
  </si>
  <si>
    <r>
      <rPr>
        <sz val="9"/>
        <rFont val="Arial"/>
        <family val="2"/>
      </rPr>
      <t>Ouro Branco</t>
    </r>
  </si>
  <si>
    <r>
      <rPr>
        <sz val="9"/>
        <rFont val="Arial"/>
        <family val="2"/>
      </rPr>
      <t>Sonho de Valsa</t>
    </r>
  </si>
  <si>
    <r>
      <rPr>
        <sz val="9"/>
        <rFont val="Arial"/>
        <family val="2"/>
      </rPr>
      <t>Kinder</t>
    </r>
  </si>
  <si>
    <r>
      <rPr>
        <sz val="9"/>
        <rFont val="Arial"/>
        <family val="2"/>
      </rPr>
      <t>Especialidades Nestlé</t>
    </r>
  </si>
  <si>
    <r>
      <rPr>
        <sz val="9"/>
        <rFont val="Arial"/>
        <family val="2"/>
      </rPr>
      <t>Bombons Garoto</t>
    </r>
  </si>
  <si>
    <r>
      <rPr>
        <sz val="9"/>
        <rFont val="Arial"/>
        <family val="2"/>
      </rPr>
      <t>Ferrero Rocher</t>
    </r>
  </si>
  <si>
    <r>
      <rPr>
        <sz val="9"/>
        <rFont val="Arial"/>
        <family val="2"/>
      </rPr>
      <t>Lacta Favoritos</t>
    </r>
  </si>
  <si>
    <r>
      <rPr>
        <b/>
        <sz val="10"/>
        <rFont val="Arial"/>
        <family val="2"/>
      </rPr>
      <t>Barras de Chocolate</t>
    </r>
  </si>
  <si>
    <r>
      <rPr>
        <sz val="9"/>
        <rFont val="Arial"/>
        <family val="2"/>
      </rPr>
      <t>Nestle ao leite</t>
    </r>
  </si>
  <si>
    <r>
      <rPr>
        <sz val="9"/>
        <rFont val="Arial"/>
        <family val="2"/>
      </rPr>
      <t>Lacta oreo</t>
    </r>
  </si>
  <si>
    <r>
      <rPr>
        <sz val="9"/>
        <rFont val="Arial"/>
        <family val="2"/>
      </rPr>
      <t>Garoto  Branco</t>
    </r>
  </si>
  <si>
    <t>Archer</t>
  </si>
  <si>
    <t>Carol</t>
  </si>
  <si>
    <t>Rede Top</t>
  </si>
  <si>
    <t>Cooper</t>
  </si>
  <si>
    <t>Komprão</t>
  </si>
  <si>
    <t>Média</t>
  </si>
  <si>
    <t>332g</t>
  </si>
  <si>
    <t>227g</t>
  </si>
  <si>
    <t>350g</t>
  </si>
  <si>
    <t>225g</t>
  </si>
  <si>
    <t>170g</t>
  </si>
  <si>
    <t>176g</t>
  </si>
  <si>
    <t>300g</t>
  </si>
  <si>
    <t>359g</t>
  </si>
  <si>
    <t>357g</t>
  </si>
  <si>
    <t>150g</t>
  </si>
  <si>
    <t>80g</t>
  </si>
  <si>
    <t>318g</t>
  </si>
  <si>
    <t>Ovo de Páscoa Garoto</t>
  </si>
  <si>
    <t>Ovo de Páscoa Ferrero Rocher</t>
  </si>
  <si>
    <t>Ovo de Páscoa Lacta</t>
  </si>
  <si>
    <t>Ovo de Páscoa Kinder</t>
  </si>
  <si>
    <t>Caixas de Bombom</t>
  </si>
  <si>
    <t>DATA DA COLETA: 20/03/2024</t>
  </si>
  <si>
    <t>PESQUISA DE PREÇOS DE PRODUTOS PARA PÁSCOA - 2024</t>
  </si>
  <si>
    <t>349g</t>
  </si>
  <si>
    <t>199g</t>
  </si>
  <si>
    <t>12 un</t>
  </si>
  <si>
    <t>7 un</t>
  </si>
  <si>
    <t>x</t>
  </si>
  <si>
    <t>213g</t>
  </si>
</sst>
</file>

<file path=xl/styles.xml><?xml version="1.0" encoding="utf-8"?>
<styleSheet xmlns="http://schemas.openxmlformats.org/spreadsheetml/2006/main">
  <numFmts count="1">
    <numFmt numFmtId="8" formatCode="&quot;R$&quot;\ #,##0.00;[Red]\-&quot;R$&quot;\ #,##0.00"/>
  </numFmts>
  <fonts count="19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b/>
      <sz val="13.5"/>
      <name val="Arial"/>
    </font>
    <font>
      <b/>
      <sz val="9"/>
      <name val="Arial"/>
    </font>
    <font>
      <b/>
      <sz val="10"/>
      <name val="Arial"/>
    </font>
    <font>
      <sz val="9"/>
      <name val="Arial"/>
    </font>
    <font>
      <sz val="9"/>
      <color rgb="FF00000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rgb="FF000000"/>
      <name val="Times New Roman"/>
      <charset val="204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5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202124"/>
      <name val="Arial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0">
    <xf numFmtId="0" fontId="0" fillId="0" borderId="0"/>
    <xf numFmtId="9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3">
    <xf numFmtId="0" fontId="0" fillId="0" borderId="0" xfId="0" applyFill="1" applyBorder="1" applyAlignment="1">
      <alignment horizontal="left" vertical="top"/>
    </xf>
    <xf numFmtId="0" fontId="3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2" fontId="6" fillId="0" borderId="1" xfId="0" applyNumberFormat="1" applyFont="1" applyFill="1" applyBorder="1" applyAlignment="1">
      <alignment horizontal="center" vertical="top" shrinkToFit="1"/>
    </xf>
    <xf numFmtId="9" fontId="6" fillId="0" borderId="1" xfId="0" applyNumberFormat="1" applyFont="1" applyFill="1" applyBorder="1" applyAlignment="1">
      <alignment horizontal="center" vertical="top" shrinkToFit="1"/>
    </xf>
    <xf numFmtId="8" fontId="11" fillId="3" borderId="5" xfId="3" applyNumberFormat="1" applyFont="1" applyFill="1" applyBorder="1" applyAlignment="1">
      <alignment horizontal="center" vertical="center" wrapText="1"/>
    </xf>
    <xf numFmtId="8" fontId="11" fillId="3" borderId="5" xfId="6" applyNumberFormat="1" applyFont="1" applyFill="1" applyBorder="1" applyAlignment="1">
      <alignment horizontal="center" vertical="center" wrapText="1"/>
    </xf>
    <xf numFmtId="8" fontId="11" fillId="3" borderId="5" xfId="7" applyNumberFormat="1" applyFont="1" applyFill="1" applyBorder="1" applyAlignment="1">
      <alignment horizontal="center" vertical="center" wrapText="1"/>
    </xf>
    <xf numFmtId="8" fontId="11" fillId="3" borderId="5" xfId="8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top" shrinkToFit="1"/>
    </xf>
    <xf numFmtId="0" fontId="1" fillId="0" borderId="0" xfId="9" applyAlignment="1">
      <alignment horizontal="center" vertical="center" wrapText="1"/>
    </xf>
    <xf numFmtId="0" fontId="11" fillId="0" borderId="0" xfId="9" applyFont="1" applyAlignment="1">
      <alignment horizontal="center" vertical="center" wrapText="1"/>
    </xf>
    <xf numFmtId="0" fontId="15" fillId="0" borderId="0" xfId="9" applyFont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top" wrapText="1"/>
    </xf>
    <xf numFmtId="10" fontId="3" fillId="0" borderId="1" xfId="1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/>
    </xf>
    <xf numFmtId="0" fontId="14" fillId="0" borderId="0" xfId="9" applyFont="1" applyAlignment="1">
      <alignment horizontal="center" vertical="center"/>
    </xf>
    <xf numFmtId="0" fontId="16" fillId="0" borderId="0" xfId="9" applyFont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top"/>
    </xf>
    <xf numFmtId="0" fontId="12" fillId="0" borderId="0" xfId="9" applyFont="1" applyAlignment="1" applyProtection="1">
      <alignment horizontal="center" vertical="center" wrapText="1"/>
      <protection locked="0"/>
    </xf>
    <xf numFmtId="0" fontId="17" fillId="0" borderId="0" xfId="9" applyFont="1" applyAlignment="1">
      <alignment horizontal="center"/>
    </xf>
    <xf numFmtId="0" fontId="13" fillId="0" borderId="0" xfId="9" applyFont="1" applyAlignment="1" applyProtection="1">
      <alignment horizontal="center" vertical="center" wrapText="1"/>
      <protection locked="0"/>
    </xf>
    <xf numFmtId="8" fontId="11" fillId="3" borderId="5" xfId="2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/>
    <xf numFmtId="0" fontId="2" fillId="0" borderId="3" xfId="0" applyFont="1" applyFill="1" applyBorder="1" applyAlignment="1"/>
    <xf numFmtId="0" fontId="2" fillId="0" borderId="4" xfId="0" applyFont="1" applyFill="1" applyBorder="1" applyAlignment="1"/>
    <xf numFmtId="0" fontId="7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/>
    </xf>
  </cellXfs>
  <cellStyles count="10">
    <cellStyle name="Normal" xfId="0" builtinId="0"/>
    <cellStyle name="Normal 2" xfId="2"/>
    <cellStyle name="Normal 3" xfId="3"/>
    <cellStyle name="Normal 4" xfId="4"/>
    <cellStyle name="Normal 5" xfId="5"/>
    <cellStyle name="Normal 6" xfId="6"/>
    <cellStyle name="Normal 7" xfId="7"/>
    <cellStyle name="Normal 8" xfId="8"/>
    <cellStyle name="Normal 9" xfId="9"/>
    <cellStyle name="Porcentagem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609600</xdr:colOff>
      <xdr:row>0</xdr:row>
      <xdr:rowOff>0</xdr:rowOff>
    </xdr:from>
    <xdr:to>
      <xdr:col>9</xdr:col>
      <xdr:colOff>581025</xdr:colOff>
      <xdr:row>1</xdr:row>
      <xdr:rowOff>0</xdr:rowOff>
    </xdr:to>
    <xdr:pic>
      <xdr:nvPicPr>
        <xdr:cNvPr id="5" name="Imagem 4" descr="logo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81375" y="0"/>
          <a:ext cx="4848225" cy="990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topLeftCell="A10" workbookViewId="0">
      <selection activeCell="C20" sqref="C20"/>
    </sheetView>
  </sheetViews>
  <sheetFormatPr defaultRowHeight="12.75"/>
  <cols>
    <col min="1" max="1" width="25.1640625" style="15" customWidth="1"/>
    <col min="2" max="2" width="9.83203125" style="15" customWidth="1"/>
    <col min="3" max="3" width="13.5" style="15" customWidth="1"/>
    <col min="4" max="6" width="13.33203125" style="15" customWidth="1"/>
    <col min="7" max="7" width="13.33203125" customWidth="1"/>
    <col min="8" max="8" width="15.5" customWidth="1"/>
    <col min="9" max="9" width="16.5" customWidth="1"/>
    <col min="10" max="10" width="23.33203125" customWidth="1"/>
    <col min="11" max="11" width="15.5" customWidth="1"/>
    <col min="12" max="12" width="9.33203125" hidden="1" customWidth="1"/>
  </cols>
  <sheetData>
    <row r="1" spans="1:11" ht="78" customHeight="1">
      <c r="A1" s="23"/>
      <c r="B1" s="24"/>
      <c r="C1" s="32"/>
      <c r="D1" s="32"/>
      <c r="E1" s="32"/>
      <c r="F1" s="32"/>
      <c r="G1" s="24"/>
      <c r="H1" s="24"/>
      <c r="I1" s="24"/>
      <c r="J1" s="24"/>
      <c r="K1" s="25"/>
    </row>
    <row r="2" spans="1:11" ht="16.7" customHeight="1">
      <c r="A2" s="26" t="s">
        <v>56</v>
      </c>
      <c r="B2" s="27"/>
      <c r="C2" s="27"/>
      <c r="D2" s="27"/>
      <c r="E2" s="27"/>
      <c r="F2" s="27"/>
      <c r="G2" s="27"/>
      <c r="H2" s="27"/>
      <c r="I2" s="27"/>
      <c r="J2" s="27"/>
      <c r="K2" s="28"/>
    </row>
    <row r="3" spans="1:11" ht="16.7" customHeight="1">
      <c r="A3" s="26" t="s">
        <v>55</v>
      </c>
      <c r="B3" s="27"/>
      <c r="C3" s="27"/>
      <c r="D3" s="27"/>
      <c r="E3" s="27"/>
      <c r="F3" s="27"/>
      <c r="G3" s="27"/>
      <c r="H3" s="27"/>
      <c r="I3" s="27"/>
      <c r="J3" s="27"/>
      <c r="K3" s="28"/>
    </row>
    <row r="4" spans="1:11" ht="15" customHeight="1" thickBot="1">
      <c r="A4" s="1" t="s">
        <v>0</v>
      </c>
      <c r="B4" s="1" t="s">
        <v>1</v>
      </c>
      <c r="C4" s="22" t="s">
        <v>32</v>
      </c>
      <c r="D4" s="5" t="s">
        <v>33</v>
      </c>
      <c r="E4" s="8" t="s">
        <v>36</v>
      </c>
      <c r="F4" s="7" t="s">
        <v>35</v>
      </c>
      <c r="G4" s="6" t="s">
        <v>34</v>
      </c>
      <c r="H4" s="1" t="s">
        <v>2</v>
      </c>
      <c r="I4" s="1" t="s">
        <v>3</v>
      </c>
      <c r="J4" s="14" t="s">
        <v>4</v>
      </c>
      <c r="K4" s="13" t="s">
        <v>37</v>
      </c>
    </row>
    <row r="5" spans="1:11" ht="12" customHeight="1" thickTop="1">
      <c r="A5" s="29" t="s">
        <v>5</v>
      </c>
      <c r="B5" s="30"/>
      <c r="C5" s="30"/>
      <c r="D5" s="30"/>
      <c r="E5" s="30"/>
      <c r="F5" s="30"/>
      <c r="G5" s="30"/>
      <c r="H5" s="30"/>
      <c r="I5" s="30"/>
      <c r="J5" s="30"/>
      <c r="K5" s="31"/>
    </row>
    <row r="6" spans="1:11" ht="14.25" customHeight="1">
      <c r="A6" s="2" t="s">
        <v>6</v>
      </c>
      <c r="B6" s="2" t="s">
        <v>57</v>
      </c>
      <c r="C6" s="9">
        <v>35.99</v>
      </c>
      <c r="D6" s="9" t="s">
        <v>61</v>
      </c>
      <c r="E6" s="9">
        <v>62.99</v>
      </c>
      <c r="F6" s="9">
        <v>53.9</v>
      </c>
      <c r="G6" s="9">
        <v>59.9</v>
      </c>
      <c r="H6" s="3">
        <f t="shared" ref="H6:H11" si="0">MAX(C6:G6)</f>
        <v>62.99</v>
      </c>
      <c r="I6" s="3">
        <f t="shared" ref="I6:I11" si="1">MIN(C6:H6)</f>
        <v>35.99</v>
      </c>
      <c r="J6" s="4">
        <f t="shared" ref="J6:J11" si="2">(H6-I6)/I6</f>
        <v>0.75020839121978322</v>
      </c>
      <c r="K6" s="3">
        <f t="shared" ref="K6:K11" si="3">AVERAGE(C6:G6)</f>
        <v>53.195</v>
      </c>
    </row>
    <row r="7" spans="1:11" ht="14.25" customHeight="1">
      <c r="A7" s="2" t="s">
        <v>7</v>
      </c>
      <c r="B7" s="2" t="s">
        <v>58</v>
      </c>
      <c r="C7" s="9">
        <v>36.99</v>
      </c>
      <c r="D7" s="9" t="s">
        <v>61</v>
      </c>
      <c r="E7" s="9" t="s">
        <v>61</v>
      </c>
      <c r="F7" s="9">
        <v>35.9</v>
      </c>
      <c r="G7" s="9">
        <v>39.9</v>
      </c>
      <c r="H7" s="3">
        <f t="shared" si="0"/>
        <v>39.9</v>
      </c>
      <c r="I7" s="3">
        <f t="shared" si="1"/>
        <v>35.9</v>
      </c>
      <c r="J7" s="4">
        <f t="shared" si="2"/>
        <v>0.11142061281337048</v>
      </c>
      <c r="K7" s="3">
        <f t="shared" si="3"/>
        <v>37.596666666666664</v>
      </c>
    </row>
    <row r="8" spans="1:11" ht="14.25" customHeight="1">
      <c r="A8" s="2" t="s">
        <v>8</v>
      </c>
      <c r="B8" s="2" t="s">
        <v>58</v>
      </c>
      <c r="C8" s="9">
        <v>36.89</v>
      </c>
      <c r="D8" s="9" t="s">
        <v>61</v>
      </c>
      <c r="E8" s="9">
        <v>41.99</v>
      </c>
      <c r="F8" s="9">
        <v>35.9</v>
      </c>
      <c r="G8" s="9">
        <v>39.9</v>
      </c>
      <c r="H8" s="3">
        <f t="shared" si="0"/>
        <v>41.99</v>
      </c>
      <c r="I8" s="3">
        <f t="shared" si="1"/>
        <v>35.9</v>
      </c>
      <c r="J8" s="4">
        <f t="shared" si="2"/>
        <v>0.16963788300835664</v>
      </c>
      <c r="K8" s="3">
        <f t="shared" si="3"/>
        <v>38.67</v>
      </c>
    </row>
    <row r="9" spans="1:11" ht="14.25" customHeight="1">
      <c r="A9" s="2" t="s">
        <v>9</v>
      </c>
      <c r="B9" s="2" t="s">
        <v>38</v>
      </c>
      <c r="C9" s="9">
        <v>55.29</v>
      </c>
      <c r="D9" s="9" t="s">
        <v>61</v>
      </c>
      <c r="E9" s="9">
        <v>62.99</v>
      </c>
      <c r="F9" s="9">
        <v>53.9</v>
      </c>
      <c r="G9" s="9">
        <v>59.9</v>
      </c>
      <c r="H9" s="3">
        <f t="shared" si="0"/>
        <v>62.99</v>
      </c>
      <c r="I9" s="3">
        <f t="shared" si="1"/>
        <v>53.9</v>
      </c>
      <c r="J9" s="4">
        <f t="shared" si="2"/>
        <v>0.16864564007421157</v>
      </c>
      <c r="K9" s="3">
        <f t="shared" si="3"/>
        <v>58.02</v>
      </c>
    </row>
    <row r="10" spans="1:11" ht="14.25" customHeight="1">
      <c r="A10" s="2" t="s">
        <v>10</v>
      </c>
      <c r="B10" s="2" t="s">
        <v>39</v>
      </c>
      <c r="C10" s="9">
        <v>55.29</v>
      </c>
      <c r="D10" s="9" t="s">
        <v>61</v>
      </c>
      <c r="E10" s="9">
        <v>62.99</v>
      </c>
      <c r="F10" s="9" t="s">
        <v>61</v>
      </c>
      <c r="G10" s="9" t="s">
        <v>61</v>
      </c>
      <c r="H10" s="3">
        <f t="shared" si="0"/>
        <v>62.99</v>
      </c>
      <c r="I10" s="3">
        <f t="shared" si="1"/>
        <v>55.29</v>
      </c>
      <c r="J10" s="4">
        <f t="shared" si="2"/>
        <v>0.13926568999819142</v>
      </c>
      <c r="K10" s="3">
        <f t="shared" si="3"/>
        <v>59.14</v>
      </c>
    </row>
    <row r="11" spans="1:11" ht="14.25" customHeight="1">
      <c r="A11" s="2" t="s">
        <v>11</v>
      </c>
      <c r="B11" s="2" t="s">
        <v>41</v>
      </c>
      <c r="C11" s="9">
        <v>36.89</v>
      </c>
      <c r="D11" s="9" t="s">
        <v>61</v>
      </c>
      <c r="E11" s="9">
        <v>41.99</v>
      </c>
      <c r="F11" s="9">
        <v>35.9</v>
      </c>
      <c r="G11" s="9">
        <v>39.9</v>
      </c>
      <c r="H11" s="3">
        <f t="shared" si="0"/>
        <v>41.99</v>
      </c>
      <c r="I11" s="3">
        <f t="shared" si="1"/>
        <v>35.9</v>
      </c>
      <c r="J11" s="4">
        <f t="shared" si="2"/>
        <v>0.16963788300835664</v>
      </c>
      <c r="K11" s="3">
        <f t="shared" si="3"/>
        <v>38.67</v>
      </c>
    </row>
    <row r="12" spans="1:11" ht="14.25" customHeight="1">
      <c r="A12" s="29" t="s">
        <v>50</v>
      </c>
      <c r="B12" s="30"/>
      <c r="C12" s="30"/>
      <c r="D12" s="30"/>
      <c r="E12" s="30"/>
      <c r="F12" s="30"/>
      <c r="G12" s="30"/>
      <c r="H12" s="30"/>
      <c r="I12" s="30"/>
      <c r="J12" s="30"/>
      <c r="K12" s="31"/>
    </row>
    <row r="13" spans="1:11" ht="14.25" customHeight="1">
      <c r="A13" s="2" t="s">
        <v>12</v>
      </c>
      <c r="B13" s="2" t="s">
        <v>39</v>
      </c>
      <c r="C13" s="9">
        <v>37.979999999999997</v>
      </c>
      <c r="D13" s="9" t="s">
        <v>61</v>
      </c>
      <c r="E13" s="9">
        <v>62.99</v>
      </c>
      <c r="F13" s="9">
        <v>35.9</v>
      </c>
      <c r="G13" s="9" t="s">
        <v>61</v>
      </c>
      <c r="H13" s="3">
        <f>MAX(C13:G13)</f>
        <v>62.99</v>
      </c>
      <c r="I13" s="3">
        <f>MIN(C13:H13)</f>
        <v>35.9</v>
      </c>
      <c r="J13" s="4">
        <f>(H13-I13)/I13</f>
        <v>0.75459610027855162</v>
      </c>
      <c r="K13" s="3">
        <f>AVERAGE(C13:G13)</f>
        <v>45.623333333333335</v>
      </c>
    </row>
    <row r="14" spans="1:11" ht="14.25" customHeight="1">
      <c r="A14" s="2" t="s">
        <v>13</v>
      </c>
      <c r="B14" s="2" t="s">
        <v>62</v>
      </c>
      <c r="C14" s="9">
        <v>37.979999999999997</v>
      </c>
      <c r="D14" s="9" t="s">
        <v>61</v>
      </c>
      <c r="E14" s="9">
        <v>41.99</v>
      </c>
      <c r="F14" s="9">
        <v>35.9</v>
      </c>
      <c r="G14" s="9" t="s">
        <v>61</v>
      </c>
      <c r="H14" s="3">
        <f>MAX(C14:G14)</f>
        <v>41.99</v>
      </c>
      <c r="I14" s="3">
        <f>MIN(C14:H14)</f>
        <v>35.9</v>
      </c>
      <c r="J14" s="4">
        <f>(H14-I14)/I14</f>
        <v>0.16963788300835664</v>
      </c>
      <c r="K14" s="3">
        <f>AVERAGE(C14:G14)</f>
        <v>38.623333333333335</v>
      </c>
    </row>
    <row r="15" spans="1:11" ht="14.25" customHeight="1">
      <c r="A15" s="2" t="s">
        <v>14</v>
      </c>
      <c r="B15" s="2" t="s">
        <v>40</v>
      </c>
      <c r="C15" s="9">
        <v>54.99</v>
      </c>
      <c r="D15" s="9" t="s">
        <v>61</v>
      </c>
      <c r="E15" s="9">
        <v>62.99</v>
      </c>
      <c r="F15" s="9">
        <v>53.9</v>
      </c>
      <c r="G15" s="9">
        <v>56.9</v>
      </c>
      <c r="H15" s="3">
        <f>MAX(C15:G15)</f>
        <v>62.99</v>
      </c>
      <c r="I15" s="3">
        <f>MIN(C15:H15)</f>
        <v>53.9</v>
      </c>
      <c r="J15" s="4">
        <f>(H15-I15)/I15</f>
        <v>0.16864564007421157</v>
      </c>
      <c r="K15" s="3">
        <f>AVERAGE(C15:G15)</f>
        <v>57.195</v>
      </c>
    </row>
    <row r="16" spans="1:11" ht="14.25" customHeight="1">
      <c r="A16" s="2" t="s">
        <v>15</v>
      </c>
      <c r="B16" s="2" t="s">
        <v>40</v>
      </c>
      <c r="C16" s="9">
        <v>54.99</v>
      </c>
      <c r="D16" s="9" t="s">
        <v>61</v>
      </c>
      <c r="E16" s="9">
        <v>62.99</v>
      </c>
      <c r="F16" s="9">
        <v>53.9</v>
      </c>
      <c r="G16" s="9">
        <v>59.9</v>
      </c>
      <c r="H16" s="3">
        <f>MAX(C16:G16)</f>
        <v>62.99</v>
      </c>
      <c r="I16" s="3">
        <f>MIN(C16:H16)</f>
        <v>53.9</v>
      </c>
      <c r="J16" s="4">
        <f>(H16-I16)/I16</f>
        <v>0.16864564007421157</v>
      </c>
      <c r="K16" s="3">
        <f>AVERAGE(C16:G16)</f>
        <v>57.945</v>
      </c>
    </row>
    <row r="17" spans="1:11" ht="14.25" customHeight="1">
      <c r="A17" s="29" t="s">
        <v>51</v>
      </c>
      <c r="B17" s="30"/>
      <c r="C17" s="30"/>
      <c r="D17" s="30"/>
      <c r="E17" s="30"/>
      <c r="F17" s="30"/>
      <c r="G17" s="30"/>
      <c r="H17" s="30"/>
      <c r="I17" s="30"/>
      <c r="J17" s="30"/>
      <c r="K17" s="31"/>
    </row>
    <row r="18" spans="1:11" ht="14.25" customHeight="1">
      <c r="A18" s="2" t="s">
        <v>16</v>
      </c>
      <c r="B18" s="2" t="s">
        <v>41</v>
      </c>
      <c r="C18" s="9">
        <v>99.89</v>
      </c>
      <c r="D18" s="9">
        <v>89.77</v>
      </c>
      <c r="E18" s="9">
        <v>104.99</v>
      </c>
      <c r="F18" s="9">
        <v>91.9</v>
      </c>
      <c r="G18" s="9">
        <v>99.99</v>
      </c>
      <c r="H18" s="3">
        <f>MAX(C18:G18)</f>
        <v>104.99</v>
      </c>
      <c r="I18" s="3">
        <f>MIN(C18:H18)</f>
        <v>89.77</v>
      </c>
      <c r="J18" s="4">
        <f>(H18-I18)/I18</f>
        <v>0.16954439122201181</v>
      </c>
      <c r="K18" s="3">
        <f>AVERAGE(C18:G18)</f>
        <v>97.307999999999993</v>
      </c>
    </row>
    <row r="19" spans="1:11" ht="14.25" customHeight="1">
      <c r="A19" s="29" t="s">
        <v>52</v>
      </c>
      <c r="B19" s="30"/>
      <c r="C19" s="30"/>
      <c r="D19" s="30"/>
      <c r="E19" s="30"/>
      <c r="F19" s="30"/>
      <c r="G19" s="30"/>
      <c r="H19" s="30"/>
      <c r="I19" s="30"/>
      <c r="J19" s="30"/>
      <c r="K19" s="31"/>
    </row>
    <row r="20" spans="1:11" ht="14.25" customHeight="1">
      <c r="A20" s="2" t="s">
        <v>18</v>
      </c>
      <c r="B20" s="2" t="s">
        <v>49</v>
      </c>
      <c r="C20" s="9" t="s">
        <v>61</v>
      </c>
      <c r="D20" s="9">
        <v>59.37</v>
      </c>
      <c r="E20" s="9" t="s">
        <v>61</v>
      </c>
      <c r="F20" s="9" t="s">
        <v>61</v>
      </c>
      <c r="G20" s="9">
        <v>57.9</v>
      </c>
      <c r="H20" s="3">
        <f t="shared" ref="H20:H25" si="4">MAX(C20:G20)</f>
        <v>59.37</v>
      </c>
      <c r="I20" s="3">
        <f>MIN(C20:H20)</f>
        <v>57.9</v>
      </c>
      <c r="J20" s="4">
        <f>(H20-I20)/I20</f>
        <v>2.5388601036269411E-2</v>
      </c>
      <c r="K20" s="3">
        <f t="shared" ref="K20:K25" si="5">AVERAGE(C20:G20)</f>
        <v>58.634999999999998</v>
      </c>
    </row>
    <row r="21" spans="1:11" ht="14.25" customHeight="1">
      <c r="A21" s="2" t="s">
        <v>19</v>
      </c>
      <c r="B21" s="2" t="s">
        <v>43</v>
      </c>
      <c r="C21" s="9" t="s">
        <v>61</v>
      </c>
      <c r="D21" s="9">
        <v>47.35</v>
      </c>
      <c r="E21" s="9">
        <v>52.99</v>
      </c>
      <c r="F21" s="9">
        <v>45.9</v>
      </c>
      <c r="G21" s="9">
        <v>46.9</v>
      </c>
      <c r="H21" s="3">
        <f t="shared" si="4"/>
        <v>52.99</v>
      </c>
      <c r="I21" s="3">
        <f t="shared" ref="I21:I25" si="6">MIN(C21:H21)</f>
        <v>45.9</v>
      </c>
      <c r="J21" s="4">
        <f t="shared" ref="J21:J25" si="7">(H21-I21)/I21</f>
        <v>0.15446623093681924</v>
      </c>
      <c r="K21" s="3">
        <f t="shared" si="5"/>
        <v>48.285000000000004</v>
      </c>
    </row>
    <row r="22" spans="1:11" ht="14.25" customHeight="1">
      <c r="A22" s="2" t="s">
        <v>19</v>
      </c>
      <c r="B22" s="2" t="s">
        <v>44</v>
      </c>
      <c r="C22" s="9">
        <v>55.99</v>
      </c>
      <c r="D22" s="9" t="s">
        <v>61</v>
      </c>
      <c r="E22" s="9">
        <v>59.9</v>
      </c>
      <c r="F22" s="9">
        <v>58.9</v>
      </c>
      <c r="G22" s="9" t="s">
        <v>61</v>
      </c>
      <c r="H22" s="3">
        <f t="shared" si="4"/>
        <v>59.9</v>
      </c>
      <c r="I22" s="3">
        <f t="shared" si="6"/>
        <v>55.99</v>
      </c>
      <c r="J22" s="4">
        <f t="shared" si="7"/>
        <v>6.9833898910519679E-2</v>
      </c>
      <c r="K22" s="3">
        <f t="shared" si="5"/>
        <v>58.263333333333328</v>
      </c>
    </row>
    <row r="23" spans="1:11" ht="14.25" customHeight="1">
      <c r="A23" s="2" t="s">
        <v>20</v>
      </c>
      <c r="B23" s="2" t="s">
        <v>42</v>
      </c>
      <c r="C23" s="9">
        <v>39.99</v>
      </c>
      <c r="D23" s="9" t="s">
        <v>61</v>
      </c>
      <c r="E23" s="9">
        <v>52.99</v>
      </c>
      <c r="F23" s="9">
        <v>45.9</v>
      </c>
      <c r="G23" s="9" t="s">
        <v>61</v>
      </c>
      <c r="H23" s="3">
        <f t="shared" si="4"/>
        <v>52.99</v>
      </c>
      <c r="I23" s="3">
        <f t="shared" si="6"/>
        <v>39.99</v>
      </c>
      <c r="J23" s="4">
        <f t="shared" si="7"/>
        <v>0.32508127031757938</v>
      </c>
      <c r="K23" s="3">
        <f t="shared" si="5"/>
        <v>46.293333333333329</v>
      </c>
    </row>
    <row r="24" spans="1:11" ht="14.25" customHeight="1">
      <c r="A24" s="2" t="s">
        <v>21</v>
      </c>
      <c r="B24" s="2" t="s">
        <v>45</v>
      </c>
      <c r="C24" s="9" t="s">
        <v>61</v>
      </c>
      <c r="D24" s="9">
        <v>64.349999999999994</v>
      </c>
      <c r="E24" s="9">
        <v>64.900000000000006</v>
      </c>
      <c r="F24" s="9" t="s">
        <v>61</v>
      </c>
      <c r="G24" s="9">
        <v>59.9</v>
      </c>
      <c r="H24" s="3">
        <f t="shared" si="4"/>
        <v>64.900000000000006</v>
      </c>
      <c r="I24" s="3">
        <f t="shared" si="6"/>
        <v>59.9</v>
      </c>
      <c r="J24" s="4">
        <f t="shared" si="7"/>
        <v>8.3472454090150375E-2</v>
      </c>
      <c r="K24" s="3">
        <f t="shared" si="5"/>
        <v>63.050000000000004</v>
      </c>
    </row>
    <row r="25" spans="1:11" ht="14.25" customHeight="1">
      <c r="A25" s="2" t="s">
        <v>22</v>
      </c>
      <c r="B25" s="2" t="s">
        <v>46</v>
      </c>
      <c r="C25" s="9">
        <v>55.99</v>
      </c>
      <c r="D25" s="9">
        <v>59.37</v>
      </c>
      <c r="E25" s="9">
        <v>54.9</v>
      </c>
      <c r="F25" s="9">
        <v>58.9</v>
      </c>
      <c r="G25" s="9" t="s">
        <v>61</v>
      </c>
      <c r="H25" s="3">
        <f t="shared" si="4"/>
        <v>59.37</v>
      </c>
      <c r="I25" s="3">
        <f t="shared" si="6"/>
        <v>54.9</v>
      </c>
      <c r="J25" s="4">
        <f t="shared" si="7"/>
        <v>8.1420765027322387E-2</v>
      </c>
      <c r="K25" s="3">
        <f t="shared" si="5"/>
        <v>57.29</v>
      </c>
    </row>
    <row r="26" spans="1:11" ht="14.25" customHeight="1">
      <c r="A26" s="29" t="s">
        <v>53</v>
      </c>
      <c r="B26" s="30"/>
      <c r="C26" s="30"/>
      <c r="D26" s="30"/>
      <c r="E26" s="30"/>
      <c r="F26" s="30"/>
      <c r="G26" s="30"/>
      <c r="H26" s="30"/>
      <c r="I26" s="30"/>
      <c r="J26" s="30"/>
      <c r="K26" s="31"/>
    </row>
    <row r="27" spans="1:11" ht="14.25" customHeight="1">
      <c r="A27" s="2" t="s">
        <v>23</v>
      </c>
      <c r="B27" s="2" t="s">
        <v>47</v>
      </c>
      <c r="C27" s="9">
        <v>88.49</v>
      </c>
      <c r="D27" s="9" t="s">
        <v>61</v>
      </c>
      <c r="E27" s="9">
        <v>94.99</v>
      </c>
      <c r="F27" s="9" t="s">
        <v>61</v>
      </c>
      <c r="G27" s="9">
        <v>89.99</v>
      </c>
      <c r="H27" s="3">
        <v>94.99</v>
      </c>
      <c r="I27" s="3">
        <f>MIN(C27:H27)</f>
        <v>88.49</v>
      </c>
      <c r="J27" s="4">
        <f>(H27-I27)/I27</f>
        <v>7.3454627641541426E-2</v>
      </c>
      <c r="K27" s="3">
        <f>AVERAGE(C27:G27)</f>
        <v>91.156666666666652</v>
      </c>
    </row>
    <row r="28" spans="1:11" ht="14.25" customHeight="1">
      <c r="A28" s="29" t="s">
        <v>54</v>
      </c>
      <c r="B28" s="30"/>
      <c r="C28" s="30"/>
      <c r="D28" s="30"/>
      <c r="E28" s="30"/>
      <c r="F28" s="30"/>
      <c r="G28" s="30"/>
      <c r="H28" s="30"/>
      <c r="I28" s="30"/>
      <c r="J28" s="30"/>
      <c r="K28" s="31"/>
    </row>
    <row r="29" spans="1:11" ht="14.25" customHeight="1">
      <c r="A29" s="2" t="s">
        <v>24</v>
      </c>
      <c r="B29" s="2"/>
      <c r="C29" s="9">
        <v>11.98</v>
      </c>
      <c r="D29" s="9">
        <v>11.97</v>
      </c>
      <c r="E29" s="9">
        <v>10.99</v>
      </c>
      <c r="F29" s="9" t="s">
        <v>61</v>
      </c>
      <c r="G29" s="9">
        <v>10.99</v>
      </c>
      <c r="H29" s="3">
        <v>11.98</v>
      </c>
      <c r="I29" s="3">
        <f t="shared" ref="I29:I33" si="8">MIN(C29:H29)</f>
        <v>10.99</v>
      </c>
      <c r="J29" s="4">
        <f t="shared" ref="J29:J33" si="9">(H29-I29)/I29</f>
        <v>9.0081892629663346E-2</v>
      </c>
      <c r="K29" s="3">
        <f t="shared" ref="K29:K33" si="10">AVERAGE(C29:G29)</f>
        <v>11.482500000000002</v>
      </c>
    </row>
    <row r="30" spans="1:11" ht="14.25" customHeight="1">
      <c r="A30" s="2" t="s">
        <v>25</v>
      </c>
      <c r="B30" s="2"/>
      <c r="C30" s="9">
        <v>11.89</v>
      </c>
      <c r="D30" s="9">
        <v>11.87</v>
      </c>
      <c r="E30" s="9">
        <v>10.9</v>
      </c>
      <c r="F30" s="9" t="s">
        <v>61</v>
      </c>
      <c r="G30" s="9">
        <v>11.99</v>
      </c>
      <c r="H30" s="3">
        <v>11.99</v>
      </c>
      <c r="I30" s="3">
        <f t="shared" si="8"/>
        <v>10.9</v>
      </c>
      <c r="J30" s="4">
        <f t="shared" si="9"/>
        <v>9.9999999999999978E-2</v>
      </c>
      <c r="K30" s="3">
        <f t="shared" si="10"/>
        <v>11.6625</v>
      </c>
    </row>
    <row r="31" spans="1:11" ht="14.25" customHeight="1">
      <c r="A31" s="2" t="s">
        <v>26</v>
      </c>
      <c r="B31" s="2" t="s">
        <v>59</v>
      </c>
      <c r="C31" s="9">
        <v>39.99</v>
      </c>
      <c r="D31" s="9">
        <v>39.97</v>
      </c>
      <c r="E31" s="9">
        <v>47.99</v>
      </c>
      <c r="F31" s="9" t="s">
        <v>61</v>
      </c>
      <c r="G31" s="9">
        <v>59.99</v>
      </c>
      <c r="H31" s="3">
        <v>59.99</v>
      </c>
      <c r="I31" s="3">
        <f t="shared" si="8"/>
        <v>39.97</v>
      </c>
      <c r="J31" s="4">
        <f t="shared" si="9"/>
        <v>0.50087565674255696</v>
      </c>
      <c r="K31" s="3">
        <f t="shared" si="10"/>
        <v>46.985000000000007</v>
      </c>
    </row>
    <row r="32" spans="1:11" ht="14.25" customHeight="1">
      <c r="A32" s="2" t="s">
        <v>17</v>
      </c>
      <c r="B32" s="2" t="s">
        <v>60</v>
      </c>
      <c r="C32" s="9">
        <v>28.58</v>
      </c>
      <c r="D32" s="9">
        <v>28.57</v>
      </c>
      <c r="E32" s="9">
        <v>31.99</v>
      </c>
      <c r="F32" s="9" t="s">
        <v>61</v>
      </c>
      <c r="G32" s="9" t="s">
        <v>61</v>
      </c>
      <c r="H32" s="3">
        <v>31.99</v>
      </c>
      <c r="I32" s="3">
        <f t="shared" si="8"/>
        <v>28.57</v>
      </c>
      <c r="J32" s="4">
        <f t="shared" si="9"/>
        <v>0.11970598529926489</v>
      </c>
      <c r="K32" s="3">
        <f t="shared" si="10"/>
        <v>29.713333333333335</v>
      </c>
    </row>
    <row r="33" spans="1:11" ht="14.25" customHeight="1">
      <c r="A33" s="2" t="s">
        <v>27</v>
      </c>
      <c r="B33" s="2"/>
      <c r="C33" s="9">
        <v>12.98</v>
      </c>
      <c r="D33" s="9">
        <v>9.9700000000000006</v>
      </c>
      <c r="E33" s="9">
        <v>11.89</v>
      </c>
      <c r="F33" s="9">
        <v>13.48</v>
      </c>
      <c r="G33" s="9">
        <v>9.99</v>
      </c>
      <c r="H33" s="3">
        <v>13.48</v>
      </c>
      <c r="I33" s="3">
        <f t="shared" si="8"/>
        <v>9.9700000000000006</v>
      </c>
      <c r="J33" s="4">
        <f t="shared" si="9"/>
        <v>0.35205616850551652</v>
      </c>
      <c r="K33" s="3">
        <f t="shared" si="10"/>
        <v>11.662000000000003</v>
      </c>
    </row>
    <row r="34" spans="1:11" ht="14.25" customHeight="1">
      <c r="A34" s="29" t="s">
        <v>28</v>
      </c>
      <c r="B34" s="30"/>
      <c r="C34" s="30"/>
      <c r="D34" s="30"/>
      <c r="E34" s="30"/>
      <c r="F34" s="30"/>
      <c r="G34" s="30"/>
      <c r="H34" s="30"/>
      <c r="I34" s="30"/>
      <c r="J34" s="30"/>
      <c r="K34" s="31"/>
    </row>
    <row r="35" spans="1:11" ht="14.25" customHeight="1">
      <c r="A35" s="2" t="s">
        <v>20</v>
      </c>
      <c r="B35" s="2" t="s">
        <v>48</v>
      </c>
      <c r="C35" s="9">
        <v>3.99</v>
      </c>
      <c r="D35" s="9">
        <v>4.57</v>
      </c>
      <c r="E35" s="9">
        <v>4.99</v>
      </c>
      <c r="F35" s="9" t="s">
        <v>61</v>
      </c>
      <c r="G35" s="9" t="s">
        <v>61</v>
      </c>
      <c r="H35" s="3">
        <v>4.99</v>
      </c>
      <c r="I35" s="3">
        <f t="shared" ref="I35:I38" si="11">MIN(C35:H35)</f>
        <v>3.99</v>
      </c>
      <c r="J35" s="4">
        <f t="shared" ref="J35:J38" si="12">(H35-I35)/I35</f>
        <v>0.25062656641604009</v>
      </c>
      <c r="K35" s="3">
        <f t="shared" ref="K35:K38" si="13">AVERAGE(C35:G35)</f>
        <v>4.5166666666666666</v>
      </c>
    </row>
    <row r="36" spans="1:11" ht="14.25" customHeight="1">
      <c r="A36" s="2" t="s">
        <v>29</v>
      </c>
      <c r="B36" s="2" t="s">
        <v>48</v>
      </c>
      <c r="C36" s="9">
        <v>4.88</v>
      </c>
      <c r="D36" s="9">
        <v>4.87</v>
      </c>
      <c r="E36" s="9">
        <v>4.59</v>
      </c>
      <c r="F36" s="9" t="s">
        <v>61</v>
      </c>
      <c r="G36" s="9">
        <v>4.99</v>
      </c>
      <c r="H36" s="3">
        <v>4.99</v>
      </c>
      <c r="I36" s="3">
        <f t="shared" si="11"/>
        <v>4.59</v>
      </c>
      <c r="J36" s="4">
        <f>(H36-I36)/I36</f>
        <v>8.714596949891075E-2</v>
      </c>
      <c r="K36" s="3">
        <f t="shared" si="13"/>
        <v>4.8324999999999996</v>
      </c>
    </row>
    <row r="37" spans="1:11" ht="14.25" customHeight="1">
      <c r="A37" s="2" t="s">
        <v>30</v>
      </c>
      <c r="B37" s="2" t="s">
        <v>48</v>
      </c>
      <c r="C37" s="9">
        <v>3.99</v>
      </c>
      <c r="D37" s="9">
        <v>4.57</v>
      </c>
      <c r="E37" s="9">
        <v>4.8899999999999997</v>
      </c>
      <c r="F37" s="9">
        <v>5.69</v>
      </c>
      <c r="G37" s="9">
        <v>5.69</v>
      </c>
      <c r="H37" s="3">
        <v>5.69</v>
      </c>
      <c r="I37" s="3">
        <f t="shared" si="11"/>
        <v>3.99</v>
      </c>
      <c r="J37" s="4">
        <f>(H37-I37)/I37</f>
        <v>0.4260651629072682</v>
      </c>
      <c r="K37" s="3">
        <f t="shared" si="13"/>
        <v>4.9660000000000002</v>
      </c>
    </row>
    <row r="38" spans="1:11" ht="14.25" customHeight="1">
      <c r="A38" s="2" t="s">
        <v>31</v>
      </c>
      <c r="B38" s="2" t="s">
        <v>48</v>
      </c>
      <c r="C38" s="9">
        <v>4.1900000000000004</v>
      </c>
      <c r="D38" s="9">
        <v>4.17</v>
      </c>
      <c r="E38" s="9">
        <v>3.69</v>
      </c>
      <c r="F38" s="9" t="s">
        <v>61</v>
      </c>
      <c r="G38" s="9" t="s">
        <v>61</v>
      </c>
      <c r="H38" s="3">
        <v>4.1900000000000004</v>
      </c>
      <c r="I38" s="3">
        <f t="shared" si="11"/>
        <v>3.69</v>
      </c>
      <c r="J38" s="4">
        <f t="shared" si="12"/>
        <v>0.13550135501355026</v>
      </c>
      <c r="K38" s="3">
        <f t="shared" si="13"/>
        <v>4.0166666666666666</v>
      </c>
    </row>
    <row r="41" spans="1:11" ht="19.5">
      <c r="A41" s="16"/>
      <c r="B41" s="16"/>
      <c r="C41" s="16"/>
      <c r="D41" s="16"/>
    </row>
    <row r="42" spans="1:11" ht="15.75" customHeight="1">
      <c r="A42" s="12"/>
      <c r="B42" s="17"/>
      <c r="C42" s="17"/>
      <c r="D42" s="17"/>
    </row>
    <row r="43" spans="1:11" ht="15" customHeight="1">
      <c r="A43" s="18"/>
      <c r="B43" s="18"/>
      <c r="C43" s="19"/>
      <c r="D43" s="19"/>
    </row>
    <row r="44" spans="1:11" ht="15" customHeight="1">
      <c r="A44" s="21"/>
      <c r="B44" s="19"/>
      <c r="C44" s="19"/>
      <c r="D44" s="19"/>
    </row>
    <row r="45" spans="1:11" ht="15" customHeight="1">
      <c r="A45" s="21"/>
      <c r="B45" s="19"/>
      <c r="C45" s="19"/>
      <c r="D45" s="19"/>
    </row>
    <row r="46" spans="1:11" ht="15" customHeight="1">
      <c r="A46" s="21"/>
      <c r="B46" s="19"/>
      <c r="C46" s="19"/>
      <c r="D46" s="19"/>
    </row>
    <row r="47" spans="1:11" ht="15" customHeight="1">
      <c r="A47" s="21"/>
      <c r="B47" s="19"/>
      <c r="C47" s="19"/>
      <c r="D47" s="19"/>
    </row>
    <row r="48" spans="1:11" ht="15">
      <c r="A48" s="21"/>
      <c r="B48" s="19"/>
      <c r="C48" s="19"/>
      <c r="D48" s="19"/>
    </row>
    <row r="49" spans="1:4" ht="15">
      <c r="A49" s="11"/>
      <c r="B49" s="20"/>
      <c r="C49" s="10"/>
      <c r="D49" s="10"/>
    </row>
  </sheetData>
  <mergeCells count="9">
    <mergeCell ref="A19:K19"/>
    <mergeCell ref="A26:K26"/>
    <mergeCell ref="A28:K28"/>
    <mergeCell ref="A34:K34"/>
    <mergeCell ref="A2:K2"/>
    <mergeCell ref="A3:K3"/>
    <mergeCell ref="A5:K5"/>
    <mergeCell ref="A12:K12"/>
    <mergeCell ref="A17:K17"/>
  </mergeCells>
  <pageMargins left="0.7" right="0.7" top="0.75" bottom="0.75" header="0.3" footer="0.3"/>
  <pageSetup paperSize="9" orientation="landscape" r:id="rId1"/>
  <rowBreaks count="1" manualBreakCount="1">
    <brk id="5" max="16383" man="1"/>
  </rowBreaks>
  <colBreaks count="1" manualBreakCount="1">
    <brk id="1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Table 1</vt:lpstr>
      <vt:lpstr>'Table 1'!Area_de_impressao</vt:lpstr>
      <vt:lpstr>média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tabela pascoa 2023</dc:title>
  <dc:creator>921396</dc:creator>
  <cp:lastModifiedBy>procon01</cp:lastModifiedBy>
  <cp:lastPrinted>2024-03-20T11:22:13Z</cp:lastPrinted>
  <dcterms:created xsi:type="dcterms:W3CDTF">2023-03-29T11:39:41Z</dcterms:created>
  <dcterms:modified xsi:type="dcterms:W3CDTF">2024-03-20T13:44:06Z</dcterms:modified>
</cp:coreProperties>
</file>